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Default Extension="jpeg" ContentType="image/jpeg"/>
  <Default Extension="wmf" ContentType="application/octet-stream"/>
  <Default Extension="png" ContentType="image/png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1" firstSheet="0" minimized="0" showHorizontalScroll="1" showSheetTabs="1" showVerticalScroll="1" tabRatio="600" visibility="visible"/>
  </bookViews>
  <sheets>
    <sheet name="Worksheet" sheetId="1" r:id="rId4"/>
    <sheet name="KC-Kunststof" sheetId="2" r:id="rId5"/>
    <sheet name="KC-Hout" sheetId="3" r:id="rId6"/>
    <sheet name="KC-Aluminium" sheetId="4" r:id="rId7"/>
    <sheet name="BENELUX- Kunststof" sheetId="5" r:id="rId8"/>
    <sheet name="BENELUX- Hout" sheetId="6" r:id="rId9"/>
    <sheet name="BENELUX- Aluminium" sheetId="7" r:id="rId10"/>
  </sheets>
  <definedNames/>
  <calcPr calcId="999999" calcMode="auto" calcCompleted="0" fullCalcOnLoad="1"/>
</workbook>
</file>

<file path=xl/sharedStrings.xml><?xml version="1.0" encoding="utf-8"?>
<sst xmlns="http://schemas.openxmlformats.org/spreadsheetml/2006/main" uniqueCount="515">
  <si>
    <t>Client Details</t>
  </si>
  <si>
    <t xml:space="preserve">Prijs per kozijn </t>
  </si>
  <si>
    <t>Pos</t>
  </si>
  <si>
    <t>Aantal</t>
  </si>
  <si>
    <t>Prijs</t>
  </si>
  <si>
    <t>Korting %</t>
  </si>
  <si>
    <t>Prijs excl. Btw</t>
  </si>
  <si>
    <t>Prijs incl. Btw</t>
  </si>
  <si>
    <t>Bedrag korting</t>
  </si>
  <si>
    <t>titel</t>
  </si>
  <si>
    <t>Dhr.</t>
  </si>
  <si>
    <t>Geslacht</t>
  </si>
  <si>
    <t>heer</t>
  </si>
  <si>
    <t>Familienaam</t>
  </si>
  <si>
    <t>Eurpe</t>
  </si>
  <si>
    <t>Contactpersoon</t>
  </si>
  <si>
    <t>test representative 31/46546546546</t>
  </si>
  <si>
    <t>Postcode</t>
  </si>
  <si>
    <t>Email Adviseur</t>
  </si>
  <si>
    <t>ana@thewebbuzz.com</t>
  </si>
  <si>
    <t>Straat + Nr.</t>
  </si>
  <si>
    <t>Europe + 35</t>
  </si>
  <si>
    <t>Materiaal</t>
  </si>
  <si>
    <t>Kunststof</t>
  </si>
  <si>
    <t>Gemeente</t>
  </si>
  <si>
    <t>Europe</t>
  </si>
  <si>
    <t>Profiel</t>
  </si>
  <si>
    <t>Isotec Pro</t>
  </si>
  <si>
    <t>Telefoon nr.</t>
  </si>
  <si>
    <t>23/53564564564</t>
  </si>
  <si>
    <t>Type profiel</t>
  </si>
  <si>
    <t>Verhuislook</t>
  </si>
  <si>
    <t>Email</t>
  </si>
  <si>
    <t>abc@webbuz.com</t>
  </si>
  <si>
    <t>Datum</t>
  </si>
  <si>
    <t>05-04-2016</t>
  </si>
  <si>
    <t>Referentie</t>
  </si>
  <si>
    <t>TKC0044</t>
  </si>
  <si>
    <t>Buitenkader Type</t>
  </si>
  <si>
    <t>nerf</t>
  </si>
  <si>
    <t>kleur</t>
  </si>
  <si>
    <t>creme</t>
  </si>
  <si>
    <t>Draaidelen buitenkader Type</t>
  </si>
  <si>
    <t>glad</t>
  </si>
  <si>
    <t>groen</t>
  </si>
  <si>
    <t>Binnenkader Type</t>
  </si>
  <si>
    <t>grijs</t>
  </si>
  <si>
    <t>Draaidelen binnenkader Type</t>
  </si>
  <si>
    <t>blauw</t>
  </si>
  <si>
    <t xml:space="preserve">Varianten of opties </t>
  </si>
  <si>
    <t>Deze prijs is exclusief :</t>
  </si>
  <si>
    <t xml:space="preserve">* </t>
  </si>
  <si>
    <t>*</t>
  </si>
  <si>
    <t>Bemerkingen :</t>
  </si>
  <si>
    <t>Geachte</t>
  </si>
  <si>
    <t xml:space="preserve">    Sociale lening privé personen :</t>
  </si>
  <si>
    <t>https://ikinvesteerslim.nl</t>
  </si>
  <si>
    <t xml:space="preserve">    Sociale lening VVE's :</t>
  </si>
  <si>
    <t>https://ikinvesteerslim.nl/nieuws/08-06-2015-energiebespaarlening-nu-ook-beschikbaar-voor-vve</t>
  </si>
  <si>
    <t xml:space="preserve">    Steunmaatregelen Rijksoverheid :</t>
  </si>
  <si>
    <t>http://www.rijksoverheid.nl/onderwerpen/energiebeleid/energiebesparing</t>
  </si>
  <si>
    <t>Voor vragen of opmerkingen kan u contact opnemen met uw advisieur :</t>
  </si>
  <si>
    <t>Voor U een definitieve beslissing neemt, praten we graag de zaken met U door.</t>
  </si>
  <si>
    <t>Den Haag  - Utrecht  - Amsterdam  - Rotterdam  - Tilburg  - Eindhoven ,</t>
  </si>
  <si>
    <t xml:space="preserve">     Referentie :</t>
  </si>
  <si>
    <t xml:space="preserve">     Product :</t>
  </si>
  <si>
    <t>Contactpersoon:</t>
  </si>
  <si>
    <t xml:space="preserve">Tel : </t>
  </si>
  <si>
    <t xml:space="preserve">Email : </t>
  </si>
  <si>
    <t xml:space="preserve">  Geachte </t>
  </si>
  <si>
    <t>Hierbij doen wij U de offerte toekomen ten aanzien van de volgende opdracht :</t>
  </si>
  <si>
    <t xml:space="preserve">     het produceren,  leveren, monteren en afwerken van kunststof kozijnen, conform bespreking,</t>
  </si>
  <si>
    <t xml:space="preserve">     bijgaande tekeningen en details zoals in deze offerte is aangegeven.  </t>
  </si>
  <si>
    <t>De levertijd ligt gemiddeld tussen  vier à zes weken na de opdrachtbevestiging ,exacte inmeting en</t>
  </si>
  <si>
    <t>ontvangst van de aanbetaling . Voor de details levertijd zie de algemene voorwaarden.</t>
  </si>
  <si>
    <t xml:space="preserve">Het type profiel is : </t>
  </si>
  <si>
    <t xml:space="preserve">buitenkader: </t>
  </si>
  <si>
    <t>kleur:</t>
  </si>
  <si>
    <t>draaidelen buitenkader:</t>
  </si>
  <si>
    <t>binnenkader:</t>
  </si>
  <si>
    <t>draaidelen binnenkader:</t>
  </si>
  <si>
    <t>steeds voorzien van het politiekeurmerk 3***</t>
  </si>
  <si>
    <r>
      <t xml:space="preserve">Totaal te betalen bedrag </t>
    </r>
    <r>
      <rPr>
        <rFont val="Arial"/>
        <b val="false"/>
        <i val="false"/>
        <strike val="false"/>
        <color rgb="FF000000"/>
        <sz val="10"/>
        <u val="single"/>
      </rPr>
      <t xml:space="preserve">inclusief BTW</t>
    </r>
    <r>
      <rPr>
        <rFont val="Arial"/>
        <b val="false"/>
        <i val="false"/>
        <strike val="false"/>
        <color rgb="FF000000"/>
        <sz val="10"/>
        <u val="none"/>
      </rPr>
      <t xml:space="preserve"> :</t>
    </r>
  </si>
  <si>
    <t>euro     (</t>
  </si>
  <si>
    <t>excl.btw )</t>
  </si>
  <si>
    <t xml:space="preserve">waarvan : </t>
  </si>
  <si>
    <t>15% aanbetaling bij akkoord :</t>
  </si>
  <si>
    <t>euro</t>
  </si>
  <si>
    <t xml:space="preserve">75%  bij leveren kozijnen : </t>
  </si>
  <si>
    <t>10%  bij einde montage :</t>
  </si>
  <si>
    <t>Korting bij ondertekening binnen 30 dagen :</t>
  </si>
  <si>
    <t xml:space="preserve"> excl.btw )</t>
  </si>
  <si>
    <t>Deze prijs is inclusief :</t>
  </si>
  <si>
    <t xml:space="preserve">* demontage oude kozijnen </t>
  </si>
  <si>
    <t>* afvoeren oude kozijnen</t>
  </si>
  <si>
    <t xml:space="preserve">* montage nieuwe kunststof kozijnen </t>
  </si>
  <si>
    <t xml:space="preserve">* buitenafwerking : afwerking met kompriband </t>
  </si>
  <si>
    <t>* binnenafwerking : vensterbanken in kunststof en dagkantafwerking in kunststof</t>
  </si>
  <si>
    <t>* wind- en waterdichte oplevering</t>
  </si>
  <si>
    <t xml:space="preserve">* opleveringsrapport na montage </t>
  </si>
  <si>
    <t>Zie bijgaande werktekeningen voor een beknopte werkomschrijving en meer specificaties.</t>
  </si>
  <si>
    <t>De afmetingen die zijn opgenomen in de bijlagen zijn niet definitief. Onze technische specialist maakt</t>
  </si>
  <si>
    <t>hiervoor met U een nieuwe afspraak.</t>
  </si>
  <si>
    <t>Fabrieksgarantie</t>
  </si>
  <si>
    <t xml:space="preserve">De kunststof kozijnen worden geproduceerd in onze eigen fabriek . </t>
  </si>
  <si>
    <t xml:space="preserve"> Kozijnen Coördinator geeft garantie op de volgende producten :</t>
  </si>
  <si>
    <t>* kunststof profielen met U-waarde 1.1  isotec ( 0,6 bij Isotec Pro ):</t>
  </si>
  <si>
    <t>15 jaar</t>
  </si>
  <si>
    <t>* samenstelling kozijn :</t>
  </si>
  <si>
    <t>* afdichtingsrubber draaideel :</t>
  </si>
  <si>
    <t>* isolatieglas HR++ 5-15-4 met U-waarde 1.1 ( 0,6 bij hoogrendementskozijn ) :</t>
  </si>
  <si>
    <t>* hang- en sluitwerk politiekeurmerk 3 sterren  :</t>
  </si>
  <si>
    <t>* op de volledige montage</t>
  </si>
  <si>
    <t xml:space="preserve">Alle bovengenoemde producten zijn vervaardigd conform het Politiekeurmerk Veilig Wonen </t>
  </si>
  <si>
    <t>en SKG-certificatie . Alle onderdelen hebben het Europees ISO 9001 keurmerk.</t>
  </si>
  <si>
    <t>Geldigheidsduur offerte</t>
  </si>
  <si>
    <t xml:space="preserve">Deze offerte heeft een geldigheidsduur van één maand . Verlengen van deze datum is in overleg </t>
  </si>
  <si>
    <t>mogelijk. Wij verzoeken U hierover voor de vervaldatum contact met ons op te nemen</t>
  </si>
  <si>
    <t>Algemene voorwaarden</t>
  </si>
  <si>
    <t xml:space="preserve">De algemene voorwaarden van Kozijnen Coördinator zijn gedeponeerd bij de Kamer van Koophandel. </t>
  </si>
  <si>
    <t>Deze zijn tevens te vinden op www.kozijnencoordinator.nl/algemene-voorwaarden en werden ook bijgevoegd</t>
  </si>
  <si>
    <t>bij deze offerte.</t>
  </si>
  <si>
    <t>Wij vertrouwen erop U hiermee voldoende te hebben geïnformeerd en zien uit naar een prettige samenwerking.</t>
  </si>
  <si>
    <t>Handtekening voor akkoord*:</t>
  </si>
  <si>
    <t>Datum :</t>
  </si>
  <si>
    <t>Belangrijk :</t>
  </si>
  <si>
    <t>Om deze opdracht in de meest optimale omstandigheden te laten verlopen ,</t>
  </si>
  <si>
    <t>verzoeken wij U voor vragen over exacte inmeting , productie en montage</t>
  </si>
  <si>
    <t>planning rechtstreeks contact op te nemen met de technische dienst en dit</t>
  </si>
  <si>
    <r>
      <t xml:space="preserve">op het mobiele nummer :  </t>
    </r>
    <r>
      <rPr>
        <rFont val="Arial"/>
        <b val="true"/>
        <i val="false"/>
        <strike val="false"/>
        <color rgb="FF000000"/>
        <sz val="10"/>
        <u val="none"/>
      </rPr>
      <t xml:space="preserve">06/45231508</t>
    </r>
  </si>
  <si>
    <t xml:space="preserve">* Bij ondertekening geeft de klant een orderbevestiging en gaat hij akkoord met de gestelde condities in </t>
  </si>
  <si>
    <t xml:space="preserve">deze offerte en kent hij de algemene voorwaarden uitdrukkelijk dewelke per email of post werden bijgevoegd. </t>
  </si>
  <si>
    <t>Indien de aanbetaling niet binnen een week na ontvangst van de aanbetalingsfactuur is voldaan,</t>
  </si>
  <si>
    <t>dan heeft Kozijnen Coördinator het recht de offerte ongeldig te verklaren .</t>
  </si>
  <si>
    <t xml:space="preserve">Prijzen extra werken  : </t>
  </si>
  <si>
    <t>aantal</t>
  </si>
  <si>
    <t>omschrijving</t>
  </si>
  <si>
    <t xml:space="preserve">            éénheidsprijs incl btw </t>
  </si>
  <si>
    <t xml:space="preserve">bedrag incl btw  </t>
  </si>
  <si>
    <t>horren incl. btw :</t>
  </si>
  <si>
    <t>lm blauwe hardsteen incl. btw :</t>
  </si>
  <si>
    <t>lm glazuurdorpel incl. btw :</t>
  </si>
  <si>
    <t>lm aluminium dorpel incl.btw :</t>
  </si>
  <si>
    <t>multi-kiep systeem  incl. btw :</t>
  </si>
  <si>
    <t>kruk met sleutel incl. btw</t>
  </si>
  <si>
    <t>hijskraan indien noodzakelijk tot 20 lm incl. btw :</t>
  </si>
  <si>
    <t>hijskraan indien noodzakelijk tot 40 lm incl. btw :</t>
  </si>
  <si>
    <t xml:space="preserve">m² keralit op nieuwe achtergrond  incl. btw : </t>
  </si>
  <si>
    <t xml:space="preserve">m² keralit op bestaande achtergrond  incl. btw : </t>
  </si>
  <si>
    <t xml:space="preserve">lm trespastrook tot 40 cm breedte incl. btw : </t>
  </si>
  <si>
    <t>m² trespa  nieuwe achtergrond incl. btw :</t>
  </si>
  <si>
    <t>m² trespa  op bestaande achtergrond incl. btw :</t>
  </si>
  <si>
    <t>m² zonwerend glas incl.btw :</t>
  </si>
  <si>
    <t>m² melkglas incl. btw :</t>
  </si>
  <si>
    <t xml:space="preserve">m² veiligheids glas incl. btw : </t>
  </si>
  <si>
    <t>m² muur slopen incl. btw :</t>
  </si>
  <si>
    <t xml:space="preserve"> plissé hordeur incl.btw :</t>
  </si>
  <si>
    <t>brievenbus incl. btw :</t>
  </si>
  <si>
    <t>kattenluik incl. btw :</t>
  </si>
  <si>
    <r>
      <t xml:space="preserve">lm waterkering in lood of zink tot 35 cm br.</t>
    </r>
    <r>
      <rPr>
        <rFont val="Arial"/>
        <b val="false"/>
        <i val="false"/>
        <strike val="false"/>
        <color rgb="FF000000"/>
        <sz val="8"/>
        <u val="none"/>
      </rPr>
      <t xml:space="preserve"> </t>
    </r>
    <r>
      <rPr>
        <rFont val="Arial"/>
        <b val="false"/>
        <i val="false"/>
        <strike val="false"/>
        <color rgb="FF000000"/>
        <sz val="7"/>
        <u val="none"/>
      </rPr>
      <t xml:space="preserve">incl. btw :</t>
    </r>
  </si>
  <si>
    <t>voordeurpaneel type PL85410B incl. btw :</t>
  </si>
  <si>
    <t>voordeurpaneel type PL85420B incl. btw</t>
  </si>
  <si>
    <t>voordeurpaneel type PL85430B incl. btw :</t>
  </si>
  <si>
    <t>vak(ken ) roedes verdelingen incl.btw :</t>
  </si>
  <si>
    <t xml:space="preserve">steiger tot 8 m incl btw indien noodzakelijk: </t>
  </si>
  <si>
    <t>steiger tot 12 m incl btw  indien noodzakelijk:</t>
  </si>
  <si>
    <t>m² glas in lood  incl btw :</t>
  </si>
  <si>
    <t>m² ondoorzichtbaar glas</t>
  </si>
  <si>
    <t>lakken kozijnen ( hout )</t>
  </si>
  <si>
    <t>Voor akkoord voor de extra prijzen ( datum + handtekening )</t>
  </si>
  <si>
    <t xml:space="preserve"> Buitenafwerking</t>
  </si>
  <si>
    <t xml:space="preserve">  Voor de aansluiting tussen het kozijn en de muur wordt er gebruik gemaakt van UV-bestendige,</t>
  </si>
  <si>
    <t xml:space="preserve">  blijvend elastische en met kunsthars geimpregneerde compriband ( uitzetband ).</t>
  </si>
  <si>
    <t xml:space="preserve">  Achter de uitzetband bevinden zich tevens twee sealings in rubber, dewelke een perfecte en </t>
  </si>
  <si>
    <t xml:space="preserve">  blijvende water- en tochtdiching garanderen.</t>
  </si>
  <si>
    <t xml:space="preserve">  Uiteraard wordt het kozijn volledig volgens de regels van de kunst gemonteerd, rekening </t>
  </si>
  <si>
    <t xml:space="preserve">  houdend met een optimale isolatieaanbreng, plaatsen van loodslabbe en zo nodig het </t>
  </si>
  <si>
    <t xml:space="preserve">  vernieuwen van  de raamdorpels. </t>
  </si>
  <si>
    <t>* het aanbrengen van  raamdorpels in blauwe hardsteen of geglazuurde tegels ( alle kleuren ) is mogelijk, maar is net als het aanbrengen van een</t>
  </si>
  <si>
    <t xml:space="preserve">  nieuwe lood- of zinkdichting niet begrepen in de basisprijs .</t>
  </si>
  <si>
    <t xml:space="preserve"> Binnenafwerking</t>
  </si>
  <si>
    <t xml:space="preserve">  De binnenafwerking is steeds in de prijs begrepen en wordt voorzien als volgt :</t>
  </si>
  <si>
    <t xml:space="preserve">  1.Vensterbank in kunststof of indien geen vensterbank gewenst dagkantafwerking </t>
  </si>
  <si>
    <t xml:space="preserve">     in plaats van een vensterbank in kunststof. </t>
  </si>
  <si>
    <t xml:space="preserve">  2.Dagkantafwerking beide zijkanten in combinatie met de bovenkant en eventueel de onderkant   </t>
  </si>
  <si>
    <t xml:space="preserve">     indien geen vensterbank aanwezig is, gebeuren steeds in kunststof.  Door deze manier van </t>
  </si>
  <si>
    <t xml:space="preserve">     afwerking is alles volledig schildervrij en onderhoudsviendelijk .</t>
  </si>
  <si>
    <t>http://pro.ibrochure-instant.com/8290harinck/ib/</t>
  </si>
  <si>
    <t>PL85410B</t>
  </si>
  <si>
    <t xml:space="preserve">* 1 rechthoekig glas </t>
  </si>
  <si>
    <t xml:space="preserve">* afmeting van het glas naar keuze </t>
  </si>
  <si>
    <t>of</t>
  </si>
  <si>
    <t xml:space="preserve">           of</t>
  </si>
  <si>
    <t>PL85420B</t>
  </si>
  <si>
    <t>* 2 rechthoekige glazen * afmetingen van de glazen naar keuze</t>
  </si>
  <si>
    <t>PL85430B</t>
  </si>
  <si>
    <t>* 3 rechthoekige glazen * afmetingen van de glazen naar keuze</t>
  </si>
  <si>
    <t xml:space="preserve">Enkele referenties : </t>
  </si>
  <si>
    <t>Akerboom, Genestetstraat 10, 2394XN Hazerwoude-Rijnwijk</t>
  </si>
  <si>
    <t>Bartelink, Turkooistraat 67, 3523GK Utrecht</t>
  </si>
  <si>
    <t>Bertelink, Amalia van Solmslaan 30, 3401AZ IJsselstein</t>
  </si>
  <si>
    <t>Branratu, Zevenbergsedijkje 8, 3079DR Rotterdam</t>
  </si>
  <si>
    <t>Broek, Hofstraat 7, 2675AJ Honselerdijk</t>
  </si>
  <si>
    <t>Broekhof, Arent Krijtstraat 42, 1111AM Diemen</t>
  </si>
  <si>
    <t>Brouwer, Robijnstraat 48b , 3051VN Rotterdam</t>
  </si>
  <si>
    <t>Buijze, Cornelis Dirksstraat 171, 3554VK Utrecht</t>
  </si>
  <si>
    <t>Daimech, B.V.Meinzeslaan 143, 1063AZ Amsterdam</t>
  </si>
  <si>
    <t>Dave, Damasstraat 28, 2522TV Den Haag</t>
  </si>
  <si>
    <t>de Boer, Dr. A. Schweizerstraat 37, 2461AZ Ter Aar</t>
  </si>
  <si>
    <t>de Kleine, Wildenberg 59, 2716NG Zoetermeer</t>
  </si>
  <si>
    <t>de Mooij, Rijnmond 12, 2225VV Katwijk aan Zee</t>
  </si>
  <si>
    <t>de Rouwe, Lange Leidsedwarsstraat 164, 1017NP Amsterdam</t>
  </si>
  <si>
    <t>Donmez, Platostraat 160, 3076BR Rotterdam</t>
  </si>
  <si>
    <t>Ergen, Merrellaan 85, 3135KR Vlaardingen</t>
  </si>
  <si>
    <t>Evora, Merellaan 361, 2903GJ Capelle a/d IJssel</t>
  </si>
  <si>
    <t>Franken, Nieuwkoopseweg 25, 2631PP Nootdorp</t>
  </si>
  <si>
    <t>Geernaert, Tollenstraat 16, 2712 Zoetermeer</t>
  </si>
  <si>
    <t>Golshani, Copernicusstraat 255, 2561VZ Den Haag</t>
  </si>
  <si>
    <t>Gotlieb , Camera Obscuralaan 97, 1183JX Amstelveen</t>
  </si>
  <si>
    <t>Graveland, Parsifaldreef 1 , 3561GZ Utrecht</t>
  </si>
  <si>
    <t>Heidt, Renswoudelaan 83, 2546XG Den Haag</t>
  </si>
  <si>
    <t>Hicks, Salamanderveen 207, 3205TB Spijkernisse</t>
  </si>
  <si>
    <t>Hordijk, Jaarsveldstraat 210, 2446CV Den Haag</t>
  </si>
  <si>
    <t>Hospes, Kamelenspoor 451, 3605TG Maarsen</t>
  </si>
  <si>
    <t>Huizer , Schalkeroord 33, 3079WC Rotterdam</t>
  </si>
  <si>
    <t>Jacobs, Eiklaan 35, 2282AS Rijsdijk</t>
  </si>
  <si>
    <t>Jainandunsing, Staverdenstraat 123, 2573DC Den Haag</t>
  </si>
  <si>
    <t>Jippes, Akkerwindestraat 21A, 3051LA Rotterdam</t>
  </si>
  <si>
    <t>Kanapathipillai , Goudenregenlaan 11, 1901SM Castricum</t>
  </si>
  <si>
    <t>Khan, Jongmansstraat 22, 1504KA Zaandam</t>
  </si>
  <si>
    <t>Knobbout, Schalkeroord 67, 3079Wc Rotterdam</t>
  </si>
  <si>
    <t>Koelemij, Tafelbergstraat 15, 2021SN Haarlem</t>
  </si>
  <si>
    <t>Kok, Molenland14R3, 3641PL Wilnis</t>
  </si>
  <si>
    <t>Korpershoek,Kalmoeslaan 11, 2465BK Rijnsaterwoude</t>
  </si>
  <si>
    <t>Lammerts, Kuilkant 99, 2993DV Barendrecht</t>
  </si>
  <si>
    <t>Linschoten, Ganzenveldstraat 37, 1024Cm Amsterdam</t>
  </si>
  <si>
    <t>Lou, Jan Vermeerstraat 9, 3117WP Schiedam</t>
  </si>
  <si>
    <t>Meeder, Blankershoek 55, 3085EC Rotterdam</t>
  </si>
  <si>
    <t>Miguel, Johannes J. Glasweg 51, 1035SR Amsterdam</t>
  </si>
  <si>
    <t>Noordwijk, Lefelaarsingel58a , 3083KL Rotterdam</t>
  </si>
  <si>
    <t>Orth, Salamanderveen 104 , 3205TD Spijkernisse</t>
  </si>
  <si>
    <t>Paardekam, Tichelberg 12, 2716LL Zoetermeer</t>
  </si>
  <si>
    <t>Princen, Willem Paaphove 2, 2726BS Zoetermeer</t>
  </si>
  <si>
    <t>Reilman, Kikkerveen 356, 3205XJ Spijkernisse</t>
  </si>
  <si>
    <t>Ris, Laan van Westmolen 38, 3271BK Mijnheerenland</t>
  </si>
  <si>
    <t>Scheepens, Prins Hendrikkade 157A, 3071KP Rotterdam</t>
  </si>
  <si>
    <t>Sillen, Kievitstraat 9, 2771TH Boskoop</t>
  </si>
  <si>
    <t>Sipkens, Jacob van Euisdealweg 3, 1191EG Oudekerk a/d Amstel</t>
  </si>
  <si>
    <t>Sjamaar, Madelon Lulofsstraat 1, 3207HK Spijkernisse</t>
  </si>
  <si>
    <t>Tenzer, Rolklaver 44, 3069DH Rotterdam</t>
  </si>
  <si>
    <t>Timmermans, 's-Gravenhagehof 16, 1324XS Almere</t>
  </si>
  <si>
    <t>Van Beelen, Van Limburg Stirumstraat 27, 2201JM Noordwijk</t>
  </si>
  <si>
    <t>van de Scheur, De Oude Wei 1 , 3958DE Amerongen</t>
  </si>
  <si>
    <t>van der Ploeg , Vijverlaan 459, 2925VG Krimpen a/d IJssel</t>
  </si>
  <si>
    <t>van Deutekom, Zuringvaart 25, 2724VX Zoetermeer</t>
  </si>
  <si>
    <t>Van Dongen , Titus Brandsmastraat 7, 3262VJ Oud Beijerland</t>
  </si>
  <si>
    <t>van Driel , Generaal Spoorlaan 375 , 2283GJ Rijswijk</t>
  </si>
  <si>
    <t>van Hengst, Polluxstraat 16, 3204BV Spijkernisse</t>
  </si>
  <si>
    <t>van Kesteren, Koxhorn 5, 1082EV Amsterdam</t>
  </si>
  <si>
    <t>van Koppen ,Sperwerhorst 31, 2675Wv Honselersdijk</t>
  </si>
  <si>
    <t>van Kuijk,Kerkstraat 41, 3262PG Oud Beijerland</t>
  </si>
  <si>
    <t>van Lint, Kreeftwater 56, 2993DZ Barendrecht</t>
  </si>
  <si>
    <t>van Loo , Piet Zwartstraat 9 , 3059PL Rotterdam</t>
  </si>
  <si>
    <t>Van Rijn, Spechtlaan 6, 2261Bl Leidschendam</t>
  </si>
  <si>
    <t>van Vliet, Meikampgraag 5, 4174LA Hellouw</t>
  </si>
  <si>
    <t>Van Voorst, Hemonystraat 44-3, 1074BS Amsterdam</t>
  </si>
  <si>
    <t>van Weerden, Edelsteenweg 8, 2651SR Berkel en Rodenrijs</t>
  </si>
  <si>
    <t>van Wetten, Tomatenstraat 226, 2564CZ Den Haag</t>
  </si>
  <si>
    <t>Vellinga, Fregatstraat 43, 3534RA Utrecht</t>
  </si>
  <si>
    <t>Vellinga, Strijnsestraat 43, 3114PT Schiedam</t>
  </si>
  <si>
    <t>Vermeer, Meidoornhof 26, 2678Re De Lier</t>
  </si>
  <si>
    <t>Verra, Nieuwstraat 85, 2266AC Leidschedam</t>
  </si>
  <si>
    <t>Vervoort, Rijksstraat 248, 2988BN Ridderkerk</t>
  </si>
  <si>
    <t>Vredenburg, Sperwerlaan 27, 3435GD Nieuwegein</t>
  </si>
  <si>
    <t>Whittet, Van Der Helmstraat 227, 3067HE Rotterdam</t>
  </si>
  <si>
    <t>Wildschut, Poeldijkseweg 13, 2681LT Monster</t>
  </si>
  <si>
    <t>Zeven, Amperestraat 152, 2563 Den Haag</t>
  </si>
  <si>
    <t>Zuijdgeest, Salamanderveen 102, 3205TD, Spijkenissen</t>
  </si>
  <si>
    <t xml:space="preserve">Belangrijk om te weten : </t>
  </si>
  <si>
    <t>* glasoppervlakten groter dan 2,5 m² worden automatisch uitgevoerd in dikker glas zijnde 6/15/5</t>
  </si>
  <si>
    <t>* kinderbeveiliging in kiepstand bij draaikiepkozijnen is standaard aanwezig</t>
  </si>
  <si>
    <t>* alle voor- &amp; achterdeuren hebben standaard een aluminium dorpel</t>
  </si>
  <si>
    <t>* verwijderen en afvoer oude kozijnen standaard steeds voorzien</t>
  </si>
  <si>
    <t>* alle kozijnen en deuren standaard politiekeurmerk ** en ***</t>
  </si>
  <si>
    <t xml:space="preserve">* garantie op product en montage steeds 15 jaar </t>
  </si>
  <si>
    <t>* alle deuren hebben cilinder ***SKG keurmerk</t>
  </si>
  <si>
    <t>* montage met of zonder stelkozijnen volgens wens klant</t>
  </si>
  <si>
    <t xml:space="preserve">* vanaf 1 mei 2016 is het bestellen van kozijnen met rechte las uitvoering mogelijk </t>
  </si>
  <si>
    <t>* de korting is geldig op het geheel ( bij keuze voor niet alle kozijnen vervalt de korting )</t>
  </si>
  <si>
    <r>
      <t xml:space="preserve">Prijzen per kozijn </t>
    </r>
    <r>
      <rPr>
        <rFont val="Arial"/>
        <b val="false"/>
        <i val="false"/>
        <strike val="false"/>
        <color rgb="FF000000"/>
        <sz val="10"/>
        <u val="none"/>
      </rPr>
      <t xml:space="preserve"> </t>
    </r>
    <r>
      <rPr>
        <rFont val="Arial"/>
        <b val="true"/>
        <i val="false"/>
        <strike val="false"/>
        <color rgb="FF000000"/>
        <sz val="16"/>
        <u val="none"/>
      </rPr>
      <t xml:space="preserve"> : </t>
    </r>
  </si>
  <si>
    <t>Positie</t>
  </si>
  <si>
    <t xml:space="preserve">EH-prijs </t>
  </si>
  <si>
    <t>bedrag</t>
  </si>
  <si>
    <t>korting</t>
  </si>
  <si>
    <r>
      <t xml:space="preserve">   </t>
    </r>
    <r>
      <rPr>
        <rFont val="Arial"/>
        <b val="true"/>
        <i val="false"/>
        <strike val="false"/>
        <color rgb="FF000000"/>
        <sz val="10"/>
        <u val="single"/>
      </rPr>
      <t xml:space="preserve">prijs incl.korting</t>
    </r>
  </si>
  <si>
    <t xml:space="preserve">prijs incl. btw </t>
  </si>
  <si>
    <t>Prijzen varianten of opties :</t>
  </si>
  <si>
    <t xml:space="preserve">     het produceren,  leveren, monteren en afwerken van hardhouten kozijnen, conform bespreking,</t>
  </si>
  <si>
    <t>De levertijd ligt gemiddeld tussen zes à negen  weken na de opdrachtbevestiging ,exacte inmeting en</t>
  </si>
  <si>
    <t xml:space="preserve">* montage nieuwe houten kozijnen </t>
  </si>
  <si>
    <t xml:space="preserve">De houten kozijnen worden geproduceerd in onze eigen fabriek . </t>
  </si>
  <si>
    <t>* profielen met U-waarde 1.1 :</t>
  </si>
  <si>
    <t>* binnenafwerking in hout is tevens mogelijk</t>
  </si>
  <si>
    <t xml:space="preserve">     het produceren,  leveren, monteren en afwerken van aluminium kozijnen, conform bespreking,</t>
  </si>
  <si>
    <t>De levertijd ligt gemiddeld tussen negen à elf  weken na de opdrachtbevestiging ,exacte inmeting en</t>
  </si>
  <si>
    <t xml:space="preserve">* montage nieuwe  kozijnen </t>
  </si>
  <si>
    <t xml:space="preserve">De aluminium kozijnen worden geproduceerd in onze eigen fabriek . </t>
  </si>
  <si>
    <r>
      <t xml:space="preserve">          De nieuwe </t>
    </r>
    <r>
      <rPr>
        <rFont val="Calibri"/>
        <b val="true"/>
        <i val="false"/>
        <strike val="false"/>
        <color rgb="FF000000"/>
        <sz val="11"/>
        <u val="none"/>
      </rPr>
      <t xml:space="preserve">CS 38-SL</t>
    </r>
    <r>
      <rPr>
        <rFont val="Arial Narrow"/>
        <b val="false"/>
        <i val="false"/>
        <strike val="false"/>
        <color rgb="FF000000"/>
        <sz val="12"/>
        <u val="none"/>
      </rPr>
      <t xml:space="preserve"> is een sterk geïsoleerd driekamersysteem voor de vervaardiging van ramen en</t>
    </r>
  </si>
  <si>
    <t xml:space="preserve">          deuren met verhoogde thermische eigenschappen dat elegantie, verhoogde sterkte,</t>
  </si>
  <si>
    <t xml:space="preserve">          energie-efficiëntie alsook productiegemak combineert.</t>
  </si>
  <si>
    <t xml:space="preserve">          De slanke lijn aan de buitenzijde maakt dat dit systeem de ideale oplossing biedt voor </t>
  </si>
  <si>
    <t xml:space="preserve">          nieuwbouwprojecten  alsook voor de vervanging van stalen ramen en raam-deuren waar het </t>
  </si>
  <si>
    <t xml:space="preserve">          originele design moet behouden blijven. Alle types van naar binnen- en buitendraaiende </t>
  </si>
  <si>
    <t xml:space="preserve">          vleugels zijn mogelijk.</t>
  </si>
  <si>
    <t xml:space="preserve">          Verschillende binnen- en buitenkleuren zijn mogelijk.</t>
  </si>
  <si>
    <t>TECHNISCHE KENMERKEN</t>
  </si>
  <si>
    <t>Stijlvarianten</t>
  </si>
  <si>
    <t>CS 38-SL</t>
  </si>
  <si>
    <t>CS 38-SL FLAT</t>
  </si>
  <si>
    <t>Min. aanzichtbreedte binnendraaiend raam kader</t>
  </si>
  <si>
    <t>33 mm</t>
  </si>
  <si>
    <t>48 mm</t>
  </si>
  <si>
    <t>Min. aanzichtbreedte binnendraaiend raam vleugel</t>
  </si>
  <si>
    <t>23 mm</t>
  </si>
  <si>
    <t>22 mm</t>
  </si>
  <si>
    <t>Min. aanzichtbreedte buitendraaiend raam kader</t>
  </si>
  <si>
    <t>29 mm</t>
  </si>
  <si>
    <t>/</t>
  </si>
  <si>
    <t>Min. aanzichtbreedte buitendraaiend raam vleugel</t>
  </si>
  <si>
    <t>60 mm</t>
  </si>
  <si>
    <t>Min. aanzichtbreedte T-profiel</t>
  </si>
  <si>
    <t>Inbouwdiepte raam kader</t>
  </si>
  <si>
    <t xml:space="preserve">90 mm </t>
  </si>
  <si>
    <t>67 mm</t>
  </si>
  <si>
    <t>Inbouwdiepte raam vleugel</t>
  </si>
  <si>
    <t>76 mm</t>
  </si>
  <si>
    <t>64 mm</t>
  </si>
  <si>
    <t>Sponninghoogte</t>
  </si>
  <si>
    <t>14 mm</t>
  </si>
  <si>
    <t>Glasdikte</t>
  </si>
  <si>
    <t>tot 47 mm</t>
  </si>
  <si>
    <t>Beglazing</t>
  </si>
  <si>
    <t>droge beglazing met EPDM of neutrale siliconen</t>
  </si>
  <si>
    <t>Thermische isolatie</t>
  </si>
  <si>
    <t>omegavormige glasvezelversterkte polyamidestrippen ( kader 23 mm-vleugel 22mm)</t>
  </si>
  <si>
    <t>PRESTATIES</t>
  </si>
  <si>
    <t>ENERGIE</t>
  </si>
  <si>
    <t>Thermische isolatie (1)</t>
  </si>
  <si>
    <t>CS 38-SL :</t>
  </si>
  <si>
    <t>Uf-waarde vast: tussen 2,9 en 3,4 W/m²K</t>
  </si>
  <si>
    <t>EN ISO 10077-2</t>
  </si>
  <si>
    <t>Uf-waarde opengaand: tussen 2,9 en 3,1 W/m²K</t>
  </si>
  <si>
    <t xml:space="preserve">CS 38-SL HI: </t>
  </si>
  <si>
    <t>Uf-waarde vast tussen 2,2 en 2,7 W/m²K</t>
  </si>
  <si>
    <t>Uf-waarde opengaand tussen 2,6 en 2,8 W/m²K</t>
  </si>
  <si>
    <t>COMFORT</t>
  </si>
  <si>
    <t>Akoestische isolatie (2)</t>
  </si>
  <si>
    <t>NBN S01-400-1; NBN EN ISO</t>
  </si>
  <si>
    <t xml:space="preserve">Rw (C;Ctr) = 36 (-1;-4) dB/45 (0;-3) dB, afhankelijk van </t>
  </si>
  <si>
    <t>140-3; NBN EN ISO 717-1</t>
  </si>
  <si>
    <t>het glastype</t>
  </si>
  <si>
    <t>Luchtdoorlatenheid, max</t>
  </si>
  <si>
    <t>testdruk (3)</t>
  </si>
  <si>
    <t>(150 Pa)</t>
  </si>
  <si>
    <t>(300 Pa)</t>
  </si>
  <si>
    <t>(600 Pa)</t>
  </si>
  <si>
    <t>NBN EN 1026; NBN EN 12207</t>
  </si>
  <si>
    <t>Waterdichtheid (4)</t>
  </si>
  <si>
    <t>6A</t>
  </si>
  <si>
    <t>7A</t>
  </si>
  <si>
    <t>8A</t>
  </si>
  <si>
    <t>9A</t>
  </si>
  <si>
    <t>E</t>
  </si>
  <si>
    <t>NBN EN 1027; NBN EN 12208</t>
  </si>
  <si>
    <t>(250 Pa)</t>
  </si>
  <si>
    <t>(450 Pa)</t>
  </si>
  <si>
    <t>(750 Pa)</t>
  </si>
  <si>
    <t>Weerstand tegen windbelasting,</t>
  </si>
  <si>
    <t>max testdruk (5)</t>
  </si>
  <si>
    <t>NBN EN 12211; NBN EN 12210</t>
  </si>
  <si>
    <t>(400 Pa)</t>
  </si>
  <si>
    <t>(800 Pa)</t>
  </si>
  <si>
    <t>(1200 Pa)</t>
  </si>
  <si>
    <t>(1600 Pa)</t>
  </si>
  <si>
    <t>(2000 Pa)</t>
  </si>
  <si>
    <t>relatieve doorbuiging (5)</t>
  </si>
  <si>
    <t>A</t>
  </si>
  <si>
    <t>B</t>
  </si>
  <si>
    <t>C</t>
  </si>
  <si>
    <t>NBN EN 1211; NBN EN 12210</t>
  </si>
  <si>
    <t>(≤ 1/150)</t>
  </si>
  <si>
    <t>(≤ 1/200)</t>
  </si>
  <si>
    <t>(≤ 1/300)</t>
  </si>
  <si>
    <t>VEILIGHEID</t>
  </si>
  <si>
    <t>Inbraakwerend (6)</t>
  </si>
  <si>
    <t>NBN ENV 1627 - NBN ENV</t>
  </si>
  <si>
    <t>WK 1</t>
  </si>
  <si>
    <t>WK 2</t>
  </si>
  <si>
    <t>WK 3</t>
  </si>
  <si>
    <t>(ramen)</t>
  </si>
  <si>
    <t xml:space="preserve">Deze tabel toont mogelijke klassen en waarden van de prestaties. Deze aangeduid in het rood zijn de waarden die van </t>
  </si>
  <si>
    <t>toepassing zijn op dit systeem.</t>
  </si>
  <si>
    <t>(1) De Uf-waarde meet de warmteoverdrachtcoëfficiënt. Hoe lager de Uf-waarde, hoe beter de thermische isolatie van het kader.</t>
  </si>
  <si>
    <t>(2) De Rw-factor geeft de geluidsisolatiewaarde van het kader weer.</t>
  </si>
  <si>
    <t>(3) De luchtdichtheidstest meet het luchtvolume dat door een gesloten raam gaat bij een bepaalde luchtdruk.</t>
  </si>
  <si>
    <t xml:space="preserve">(4) De waterdichtheidstest stelt het systeem bloot aan een gelijkmatige waterstraal bij een toenemende luchtdruk tot het water </t>
  </si>
  <si>
    <t>door het raam dringt.</t>
  </si>
  <si>
    <t>(5) De windbelastingsweerstand is een maatstaf voor de structuursterkte van het profiel. Bij deze test wordt het systeem</t>
  </si>
  <si>
    <t xml:space="preserve">blootgesteld aan een toenemende luchtdruk om de windkracht te stimuleren. Er zijn vijf windweerstandsniveaus ( 1 t.e.m. 5) en </t>
  </si>
  <si>
    <t>drie doorbuigklassen (A,B,C). Hoe hoger de waarde,hoe beter de eigenschappen.</t>
  </si>
  <si>
    <t xml:space="preserve">(6) De inbraakweerstand wordt getest door de statische en dynamische belastingen en door gesimuleerde inbraakpogingen </t>
  </si>
  <si>
    <t>met specifiek gereedschap.</t>
  </si>
  <si>
    <t>3-KAMERPROFIEL</t>
  </si>
  <si>
    <t xml:space="preserve">Deze reeks van thermisch onderbroken profielen vindt zijn toepassing </t>
  </si>
  <si>
    <t>HOOG ISOLEREND</t>
  </si>
  <si>
    <t xml:space="preserve">daar waar strenge normen gelden voor zowel thermische als </t>
  </si>
  <si>
    <t>akoestische isolatie</t>
  </si>
  <si>
    <t>TOEPASSINGEN</t>
  </si>
  <si>
    <t>PRESTATIENIVEAU</t>
  </si>
  <si>
    <t>• Vaste ramen voor dubbele beglazing</t>
  </si>
  <si>
    <t>• Warmtedoorgangscoëfficiënt:</t>
  </si>
  <si>
    <t>• Draairamen: enkel- of dubbel opendraaiend met</t>
  </si>
  <si>
    <t>EFi+: 1.39 W/m2 K &lt; Uf &lt; 2.19 W/m2 K</t>
  </si>
  <si>
    <t>mogelijkheid tot kipstand</t>
  </si>
  <si>
    <t>• Luchtdoorlatendheid: Klasse 4 (E1200A)</t>
  </si>
  <si>
    <t>• Vlakke deuren zowel enkel- als dubbel opendraaiend</t>
  </si>
  <si>
    <t>• Waterdichtheid: Klasse E1200A (NBN EN 12208)</t>
  </si>
  <si>
    <t>MATERIAAL</t>
  </si>
  <si>
    <t>• Weerstand tegen wind: Klasse C4 (NBN EN 12210)</t>
  </si>
  <si>
    <t>Aluminium</t>
  </si>
  <si>
    <t>• Inbraakwerendheid: Klasse 2 (NEN 5096 &amp; ENV 1627)</t>
  </si>
  <si>
    <t>BIJZONDERE KENMERKEN</t>
  </si>
  <si>
    <t>• 3 kamersysteem</t>
  </si>
  <si>
    <t>• Legering Al MgSi 05-F22</t>
  </si>
  <si>
    <t>• Middendichting in E.P.D.M. met aanslag op isolatiestrip</t>
  </si>
  <si>
    <t>• Mechanische kernmerken (NBN EN 755-2)</t>
  </si>
  <si>
    <t>• Beglazing: - vaste kader: 4 mm – 51 mm</t>
  </si>
  <si>
    <t>Toleranties</t>
  </si>
  <si>
    <t>- vleugel: 13 mm – 60 mm</t>
  </si>
  <si>
    <t>• Wanddikten en afmetingen van de profielen</t>
  </si>
  <si>
    <t>• Hang- en sluitwerk: EURONUT- en PVC-beslag</t>
  </si>
  <si>
    <t>volgens NBN EN 12020-2</t>
  </si>
  <si>
    <t>• Inbouwdiepte: - buitenkader: 65 mm</t>
  </si>
  <si>
    <t>Dichtingen</t>
  </si>
  <si>
    <t>- vleugel: 74 mm</t>
  </si>
  <si>
    <t>• EPDM volgens NBN EN 12365</t>
  </si>
  <si>
    <t>• Beglazingssponningdiepte: 22 mm</t>
  </si>
  <si>
    <t>Thermische onderbreking</t>
  </si>
  <si>
    <t>• Glaslatten: recht + afgerond</t>
  </si>
  <si>
    <t xml:space="preserve">• Polyamide (PA 6.6.25) strippen </t>
  </si>
  <si>
    <t xml:space="preserve">versterkt met 25 % glasvezel met draadlijm </t>
  </si>
  <si>
    <t>die een technische goedkeuring dragen (ATG/H 726)</t>
  </si>
  <si>
    <t>OPPERVLAKTEBEHANDELING</t>
  </si>
  <si>
    <t>Lakken</t>
  </si>
  <si>
    <t>• Elektrostatische “Powder Coating”: volgens de richtlijnen van Qualicoat in alle gangbare RAL-kleuren zowel</t>
  </si>
  <si>
    <t>glanzend als mat met Qualicoat licentie n°219</t>
  </si>
  <si>
    <t>• Metallic Structuurlak: derde generatie en beste kwaliteit van poederlak</t>
  </si>
  <si>
    <t>• Life Colours: matte structuurlakken</t>
  </si>
  <si>
    <t>• Houtstructuur: kleurengamma met het uitzicht van echt hout</t>
  </si>
  <si>
    <t>• Metal effects: kleurengamma dat de effecten van metaal (dat verouderd is door de tijd) herproduceert</t>
  </si>
  <si>
    <t>• Lakanodisatie: de kwaliteiten van een uitmuntende lak en de ‘look’ van een anodisatieproces</t>
  </si>
  <si>
    <t>Alle lakwerk wordt geleverd met een 15-jarig garantie-certificaat.</t>
  </si>
  <si>
    <t>THERMISCHE ONDERBREKING</t>
  </si>
  <si>
    <t>• De profielen zijn voorzien van een thermische onderbreking</t>
  </si>
  <si>
    <t xml:space="preserve">bestaande uit glasvezel versterkte polyamide-strips die door middel van speciale technieken geklemd </t>
  </si>
  <si>
    <t>worden in de 2 profielhelften.</t>
  </si>
  <si>
    <t>• Deze strips zijn voorzien van een lijmdraad die een extra afdichting garanderen</t>
  </si>
  <si>
    <t>Offerte</t>
  </si>
  <si>
    <t>Product :</t>
  </si>
  <si>
    <t>Referentienummer:</t>
  </si>
  <si>
    <t xml:space="preserve">Betreft : </t>
  </si>
  <si>
    <t xml:space="preserve">Het leveren en plaatsen van kozijnen aan de </t>
  </si>
  <si>
    <t>Wij zijn verheugd met uw aanvraag en de hierbij getoonde interesse in ons bedrijf en</t>
  </si>
  <si>
    <t xml:space="preserve">onze service . </t>
  </si>
  <si>
    <t xml:space="preserve">Van productie tot en met montage gebeurt in eigen beheer en geeft alzo de volledige </t>
  </si>
  <si>
    <t xml:space="preserve">garantie op een perfect eindresultaat  volgens  de geldende Nederlandse bouwnormen. </t>
  </si>
  <si>
    <t>Wij offreren u het aangevraagde werk in onze gekende gecertificeerde topkwaliteit</t>
  </si>
  <si>
    <t>profielen  voorzien van het  3 sterren politiekeurmerk  GU hang-  en sluitwerk.</t>
  </si>
  <si>
    <t>Blz. 1/3</t>
  </si>
  <si>
    <t xml:space="preserve">In bijlage de tekeningen en maatvoering  van de door u gevraagde kozijnen zijnde: </t>
  </si>
  <si>
    <t xml:space="preserve">Pos </t>
  </si>
  <si>
    <t xml:space="preserve">    Buitenkader</t>
  </si>
  <si>
    <t xml:space="preserve">Draaideel </t>
  </si>
  <si>
    <t xml:space="preserve">    Binnenkader</t>
  </si>
  <si>
    <t xml:space="preserve">            buitenkader</t>
  </si>
  <si>
    <t xml:space="preserve">Opmerkingen : </t>
  </si>
  <si>
    <t xml:space="preserve">               Totaalprijs inclusief 21% BTW + montage: </t>
  </si>
  <si>
    <t>€</t>
  </si>
  <si>
    <t>Blz. 2/3</t>
  </si>
  <si>
    <t>Zekerheden :</t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</si>
  <si>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van de topproducenten  Deceuninck en Aluplast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</si>
  <si>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Hang- en sluitwerk van het merk GU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</si>
  <si>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Glas standaard HR++: 5/15/5 met u-waarde1.1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</si>
  <si>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Bij glasoppervlakken groter dan 2,5m² wordt de gladdikte automatisch 6/15/5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</si>
  <si>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Verwijderen en afvoeren oude kozijnen is steeds begrepen in de prijs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</si>
  <si>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Buitenafwerking siliconenvrij - plaatsing met uitzetband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</si>
  <si>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Binnenafwerking met kunststof: dagkanten en vensterbank waar nodig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</si>
  <si>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Alle sloten, hang-&amp; sluitwerk: 3 sterren politiekeurmerk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</si>
  <si>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Plaatsen met of zonder stelkozijnen , volgens wens klant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</si>
  <si>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- 15 jaar garantie op product en montage </t>
    </r>
  </si>
  <si>
    <t xml:space="preserve">Wij hopen u te mogen begeleiden in uw keuze en te zorgen voor een mooi en </t>
  </si>
  <si>
    <t>duurzaam resultaat.</t>
  </si>
  <si>
    <t>Met vriendelijke groet ,</t>
  </si>
  <si>
    <t>Beneluxkozijn BV</t>
  </si>
  <si>
    <t>085 - 3010107</t>
  </si>
  <si>
    <t>Traviataweg 53</t>
  </si>
  <si>
    <t>info@beneluxkozijnen.nl</t>
  </si>
  <si>
    <t>3194JW Rotterdam</t>
  </si>
  <si>
    <t>www.beneluxkozijn.nl</t>
  </si>
  <si>
    <t>Blz.3/3</t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</si>
  <si>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gemaakt uit  1ste kwaliteit meranti en merbau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</si>
  <si>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Hout is behandelt tegen schimmels en rotten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</si>
  <si>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Hout is verkrijgbaar : blank , gegrond en gelakt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</si>
  <si>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Binnenafwerking in hout behoort ook tot de mogelijkheden 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</si>
  <si>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van de topproducenten Reynaers en Aliplast</t>
    </r>
  </si>
</sst>
</file>

<file path=xl/styles.xml><?xml version="1.0" encoding="utf-8"?>
<styleSheet xmlns="http://schemas.openxmlformats.org/spreadsheetml/2006/main" xml:space="preserve">
  <numFmts count="8">
    <numFmt numFmtId="164" formatCode="GENERAL"/>
    <numFmt numFmtId="165" formatCode="DD/MM/YYYY"/>
    <numFmt numFmtId="166" formatCode="_-* #,##0.0_-;_-* #,##0.0\-;_-* \-??_-;_-@_-"/>
    <numFmt numFmtId="167" formatCode="_-* #,##0.00_-;_-* #,##0.00\-;_-* \-??_-;_-@_-"/>
    <numFmt numFmtId="168" formatCode="_-* #,##0\ _€_-;\-* #,##0\ _€_-;_-* \-??\ _€_-;_-@_-"/>
    <numFmt numFmtId="169" formatCode="_-* #,##0.00\ _€_-;\-* #,##0.00\ _€_-;_-* \-??\ _€_-;_-@_-"/>
    <numFmt numFmtId="170" formatCode="DD/MMM"/>
    <numFmt numFmtId="171" formatCode="_ * #,##0.00_ ;_ * \-#,##0.00_ ;_ * \-??_ ;_ @_ "/>
  </numFmts>
  <fonts count="35">
    <font>
      <b val="0"/>
      <i val="0"/>
      <strike val="0"/>
      <u val="none"/>
      <sz val="12"/>
      <color rgb="FF000000"/>
      <name val="Arial Narrow"/>
    </font>
    <font>
      <b val="1"/>
      <i val="0"/>
      <strike val="0"/>
      <u val="none"/>
      <sz val="12"/>
      <color rgb="FF000000"/>
      <name val="Arial Narrow"/>
    </font>
    <font>
      <b val="1"/>
      <i val="0"/>
      <strike val="0"/>
      <u val="single"/>
      <sz val="12"/>
      <color rgb="FF000000"/>
      <name val="Arial Narrow"/>
    </font>
    <font>
      <b val="0"/>
      <i val="0"/>
      <strike val="0"/>
      <u val="single"/>
      <sz val="10"/>
      <color rgb="FF0000FF"/>
      <name val="Arial"/>
    </font>
    <font>
      <b val="1"/>
      <i val="0"/>
      <strike val="0"/>
      <u val="none"/>
      <sz val="10"/>
      <color rgb="FF000000"/>
      <name val="Arial"/>
    </font>
    <font>
      <b val="0"/>
      <i val="0"/>
      <strike val="0"/>
      <u val="none"/>
      <sz val="10"/>
      <color rgb="FF000000"/>
      <name val="Arial"/>
    </font>
    <font>
      <b val="0"/>
      <i val="0"/>
      <strike val="0"/>
      <u val="none"/>
      <sz val="8"/>
      <color rgb="FF000000"/>
      <name val="Arial"/>
    </font>
    <font>
      <b val="0"/>
      <i val="0"/>
      <strike val="0"/>
      <u val="none"/>
      <sz val="11"/>
      <color rgb="FF000000"/>
      <name val="Calibri"/>
    </font>
    <font>
      <b val="1"/>
      <i val="0"/>
      <strike val="0"/>
      <u val="single"/>
      <sz val="10"/>
      <color rgb="FFFF0000"/>
      <name val="Arial"/>
    </font>
    <font>
      <b val="1"/>
      <i val="1"/>
      <strike val="0"/>
      <u val="none"/>
      <sz val="10"/>
      <color rgb="FF000000"/>
      <name val="Arial"/>
    </font>
    <font>
      <b val="1"/>
      <i val="0"/>
      <strike val="0"/>
      <u val="single"/>
      <sz val="10"/>
      <color rgb="FF000000"/>
      <name val="Arial"/>
    </font>
    <font>
      <b val="0"/>
      <i val="1"/>
      <strike val="0"/>
      <u val="single"/>
      <sz val="10"/>
      <color rgb="FF0000FF"/>
      <name val="Arial"/>
    </font>
    <font>
      <b val="0"/>
      <i val="0"/>
      <strike val="0"/>
      <u val="single"/>
      <sz val="10"/>
      <color rgb="FF000000"/>
      <name val="Arial"/>
    </font>
    <font>
      <b val="1"/>
      <i val="0"/>
      <strike val="0"/>
      <u val="none"/>
      <sz val="8"/>
      <color rgb="FF000000"/>
      <name val="Arial"/>
    </font>
    <font>
      <b val="0"/>
      <i val="0"/>
      <strike val="0"/>
      <u val="none"/>
      <sz val="9"/>
      <color rgb="FF000000"/>
      <name val="Arial"/>
    </font>
    <font>
      <b val="1"/>
      <i val="0"/>
      <strike val="0"/>
      <u val="none"/>
      <sz val="16"/>
      <color rgb="FF000000"/>
      <name val="Arial"/>
    </font>
    <font>
      <b val="0"/>
      <i val="0"/>
      <strike val="0"/>
      <u val="none"/>
      <sz val="8"/>
      <color rgb="FF000000"/>
      <name val="Century Gothic"/>
    </font>
    <font>
      <b val="1"/>
      <i val="0"/>
      <strike val="0"/>
      <u val="none"/>
      <sz val="36"/>
      <color rgb="FF000000"/>
      <name val="Arial"/>
    </font>
    <font>
      <b val="0"/>
      <i val="0"/>
      <strike val="0"/>
      <u val="none"/>
      <sz val="7"/>
      <color rgb="FF000000"/>
      <name val="Arial"/>
    </font>
    <font>
      <b val="1"/>
      <i val="0"/>
      <strike val="0"/>
      <u val="single"/>
      <sz val="16"/>
      <color rgb="FF000000"/>
      <name val="Arial"/>
    </font>
    <font>
      <b val="0"/>
      <i val="0"/>
      <strike val="0"/>
      <u val="single"/>
      <sz val="9"/>
      <color rgb="FF000000"/>
      <name val="Arial"/>
    </font>
    <font>
      <b val="1"/>
      <i val="1"/>
      <strike val="0"/>
      <u val="single"/>
      <sz val="11"/>
      <color rgb="FF000000"/>
      <name val="Calibri"/>
    </font>
    <font>
      <b val="1"/>
      <i val="0"/>
      <strike val="0"/>
      <u val="single"/>
      <sz val="11"/>
      <color rgb="FF000000"/>
      <name val="Calibri"/>
    </font>
    <font>
      <b val="1"/>
      <i val="0"/>
      <strike val="0"/>
      <u val="single"/>
      <sz val="9"/>
      <color rgb="FF000000"/>
      <name val="Calibri"/>
    </font>
    <font>
      <b val="0"/>
      <i val="0"/>
      <strike val="0"/>
      <u val="none"/>
      <sz val="8"/>
      <color rgb="FF000000"/>
      <name val="Calibri"/>
    </font>
    <font>
      <b val="0"/>
      <i val="0"/>
      <strike val="0"/>
      <u val="none"/>
      <sz val="9"/>
      <color rgb="FF000000"/>
      <name val="Calibri"/>
    </font>
    <font>
      <b val="0"/>
      <i val="0"/>
      <strike val="0"/>
      <u val="single"/>
      <sz val="9"/>
      <color rgb="FF000000"/>
      <name val="Calibri"/>
    </font>
    <font>
      <b val="0"/>
      <i val="0"/>
      <strike val="0"/>
      <u val="none"/>
      <sz val="9"/>
      <color rgb="FFFF0000"/>
      <name val="Calibri"/>
    </font>
    <font>
      <b val="0"/>
      <i val="0"/>
      <strike val="0"/>
      <u val="none"/>
      <sz val="11"/>
      <color rgb="FFFF0000"/>
      <name val="Calibri"/>
    </font>
    <font>
      <b val="0"/>
      <i val="0"/>
      <strike val="0"/>
      <u val="none"/>
      <sz val="8"/>
      <color rgb="FFFF0000"/>
      <name val="Calibri"/>
    </font>
    <font>
      <b val="1"/>
      <i val="0"/>
      <strike val="0"/>
      <u val="none"/>
      <sz val="11"/>
      <color rgb="FF000000"/>
      <name val="Calibri"/>
    </font>
    <font>
      <b val="1"/>
      <i val="0"/>
      <strike val="0"/>
      <u val="none"/>
      <sz val="14"/>
      <color rgb="FF000000"/>
      <name val="Arial"/>
    </font>
    <font>
      <b val="1"/>
      <i val="0"/>
      <strike val="0"/>
      <u val="none"/>
      <sz val="12"/>
      <color rgb="FF000000"/>
      <name val="Arial"/>
    </font>
    <font>
      <b val="1"/>
      <i val="0"/>
      <strike val="0"/>
      <u val="none"/>
      <sz val="10"/>
      <color rgb="FFFFFFFF"/>
      <name val="Arial"/>
    </font>
    <font>
      <b val="1"/>
      <i val="0"/>
      <strike val="0"/>
      <u val="none"/>
      <sz val="10"/>
      <color rgb="FF0000FF"/>
      <name val="Arial"/>
    </font>
  </fonts>
  <fills count="8">
    <fill>
      <patternFill patternType="none"/>
    </fill>
    <fill>
      <patternFill patternType="gray125">
        <fgColor rgb="FFFFFFFF"/>
        <bgColor rgb="FF000000"/>
      </patternFill>
    </fill>
    <fill>
      <patternFill patternType="none"/>
    </fill>
    <fill>
      <patternFill patternType="solid">
        <fgColor rgb="FF99CCFF"/>
        <bgColor rgb="FFCCCCFF"/>
      </patternFill>
    </fill>
    <fill>
      <patternFill patternType="solid">
        <fgColor rgb="FFC0C0C0"/>
        <bgColor rgb="FFCCCCFF"/>
      </patternFill>
    </fill>
    <fill>
      <patternFill patternType="solid">
        <fgColor rgb="FF92D050"/>
        <bgColor rgb="FF99CC00"/>
      </patternFill>
    </fill>
    <fill>
      <patternFill patternType="solid">
        <fgColor rgb="FF99CC00"/>
        <bgColor rgb="FF92D050"/>
      </patternFill>
    </fill>
    <fill>
      <patternFill patternType="solid">
        <fgColor rgb="FFFFFFFF"/>
        <bgColor rgb="FFFFFFCC"/>
      </patternFill>
    </fill>
  </fills>
  <borders count="10">
    <border/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</borders>
  <cellStyleXfs count="1">
    <xf numFmtId="0" fontId="0" fillId="0" borderId="0"/>
  </cellStyleXfs>
  <cellXfs count="122"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3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4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" numFmtId="164" fillId="5" borderId="1" applyFont="1" applyNumberFormat="0" applyFill="1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1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6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3" numFmtId="164" fillId="6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5" fillId="6" borderId="0" applyFont="0" applyNumberFormat="1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6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5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5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5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5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5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3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9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9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1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6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13" numFmtId="166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13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6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2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3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4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5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6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7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8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9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7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4" fillId="7" borderId="0" applyFont="1" applyNumberFormat="1" applyFill="1" applyBorder="0" applyAlignment="0" applyProtection="true">
      <alignment horizontal="general" vertical="bottom" textRotation="0" wrapText="false" shrinkToFit="false"/>
      <protection locked="true" hidden="false"/>
    </xf>
    <xf xfId="0" fontId="1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0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5" borderId="0" applyFont="1" applyNumberFormat="0" applyFill="1" applyBorder="0" applyAlignment="1" applyProtection="true">
      <alignment horizontal="center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6" numFmtId="168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9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6" numFmtId="168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8" fillId="2" borderId="0" applyFont="0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2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2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4" numFmtId="170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32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32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32" numFmtId="171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3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wmf"/><Relationship Id="rId2" Type="http://schemas.openxmlformats.org/officeDocument/2006/relationships/image" Target="../media/image33.wmf"/><Relationship Id="rId3" Type="http://schemas.openxmlformats.org/officeDocument/2006/relationships/image" Target="../media/image44.wmf"/><Relationship Id="rId4" Type="http://schemas.openxmlformats.org/officeDocument/2006/relationships/image" Target="../media/image55.wmf"/><Relationship Id="rId5" Type="http://schemas.openxmlformats.org/officeDocument/2006/relationships/image" Target="../media/image66.wmf"/><Relationship Id="rId6" Type="http://schemas.openxmlformats.org/officeDocument/2006/relationships/image" Target="../media/image77.png"/><Relationship Id="rId7" Type="http://schemas.openxmlformats.org/officeDocument/2006/relationships/image" Target="../media/image88.png"/><Relationship Id="rId8" Type="http://schemas.openxmlformats.org/officeDocument/2006/relationships/image" Target="../media/image99.png"/><Relationship Id="rId9" Type="http://schemas.openxmlformats.org/officeDocument/2006/relationships/image" Target="../media/image1010.png"/><Relationship Id="rId10" Type="http://schemas.openxmlformats.org/officeDocument/2006/relationships/image" Target="../media/image1111.wmf"/><Relationship Id="rId11" Type="http://schemas.openxmlformats.org/officeDocument/2006/relationships/image" Target="../media/image1212.png"/><Relationship Id="rId12" Type="http://schemas.openxmlformats.org/officeDocument/2006/relationships/image" Target="../media/image1313.png"/><Relationship Id="rId13" Type="http://schemas.openxmlformats.org/officeDocument/2006/relationships/image" Target="../media/image1414.png"/><Relationship Id="rId14" Type="http://schemas.openxmlformats.org/officeDocument/2006/relationships/image" Target="../media/image1515.png"/><Relationship Id="rId15" Type="http://schemas.openxmlformats.org/officeDocument/2006/relationships/image" Target="../media/image1616.png"/><Relationship Id="rId16" Type="http://schemas.openxmlformats.org/officeDocument/2006/relationships/image" Target="../media/image1717.png"/><Relationship Id="rId17" Type="http://schemas.openxmlformats.org/officeDocument/2006/relationships/image" Target="../media/image1818.wmf"/><Relationship Id="rId18" Type="http://schemas.openxmlformats.org/officeDocument/2006/relationships/image" Target="../media/image1919.wmf"/><Relationship Id="rId19" Type="http://schemas.openxmlformats.org/officeDocument/2006/relationships/image" Target="../media/image2020.wmf"/><Relationship Id="rId20" Type="http://schemas.openxmlformats.org/officeDocument/2006/relationships/image" Target="../media/image2121.wmf"/><Relationship Id="rId21" Type="http://schemas.openxmlformats.org/officeDocument/2006/relationships/image" Target="../media/image2222.wmf"/><Relationship Id="rId22" Type="http://schemas.openxmlformats.org/officeDocument/2006/relationships/image" Target="../media/image2323.wmf"/><Relationship Id="rId23" Type="http://schemas.openxmlformats.org/officeDocument/2006/relationships/image" Target="../media/image2424.wmf"/><Relationship Id="rId24" Type="http://schemas.openxmlformats.org/officeDocument/2006/relationships/image" Target="../media/image2525.wmf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2626.wmf"/><Relationship Id="rId2" Type="http://schemas.openxmlformats.org/officeDocument/2006/relationships/image" Target="../media/image2727.wmf"/><Relationship Id="rId3" Type="http://schemas.openxmlformats.org/officeDocument/2006/relationships/image" Target="../media/image2828.wmf"/><Relationship Id="rId4" Type="http://schemas.openxmlformats.org/officeDocument/2006/relationships/image" Target="../media/image2929.wmf"/><Relationship Id="rId5" Type="http://schemas.openxmlformats.org/officeDocument/2006/relationships/image" Target="../media/image3030.wmf"/><Relationship Id="rId6" Type="http://schemas.openxmlformats.org/officeDocument/2006/relationships/image" Target="../media/image3131.png"/><Relationship Id="rId7" Type="http://schemas.openxmlformats.org/officeDocument/2006/relationships/image" Target="../media/image3232.png"/><Relationship Id="rId8" Type="http://schemas.openxmlformats.org/officeDocument/2006/relationships/image" Target="../media/image3333.png"/><Relationship Id="rId9" Type="http://schemas.openxmlformats.org/officeDocument/2006/relationships/image" Target="../media/image3434.png"/><Relationship Id="rId10" Type="http://schemas.openxmlformats.org/officeDocument/2006/relationships/image" Target="../media/image3535.wmf"/><Relationship Id="rId11" Type="http://schemas.openxmlformats.org/officeDocument/2006/relationships/image" Target="../media/image3636.png"/><Relationship Id="rId12" Type="http://schemas.openxmlformats.org/officeDocument/2006/relationships/image" Target="../media/image3737.png"/><Relationship Id="rId13" Type="http://schemas.openxmlformats.org/officeDocument/2006/relationships/image" Target="../media/image3838.png"/><Relationship Id="rId14" Type="http://schemas.openxmlformats.org/officeDocument/2006/relationships/image" Target="../media/image3939.png"/><Relationship Id="rId15" Type="http://schemas.openxmlformats.org/officeDocument/2006/relationships/image" Target="../media/image4040.wmf"/><Relationship Id="rId16" Type="http://schemas.openxmlformats.org/officeDocument/2006/relationships/image" Target="../media/image4141.wmf"/><Relationship Id="rId17" Type="http://schemas.openxmlformats.org/officeDocument/2006/relationships/image" Target="../media/image4242.wmf"/><Relationship Id="rId18" Type="http://schemas.openxmlformats.org/officeDocument/2006/relationships/image" Target="../media/image4343.wmf"/><Relationship Id="rId19" Type="http://schemas.openxmlformats.org/officeDocument/2006/relationships/image" Target="../media/image4444.wmf"/><Relationship Id="rId20" Type="http://schemas.openxmlformats.org/officeDocument/2006/relationships/image" Target="../media/image4545.wmf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646.wmf"/><Relationship Id="rId2" Type="http://schemas.openxmlformats.org/officeDocument/2006/relationships/image" Target="../media/image4747.wmf"/><Relationship Id="rId3" Type="http://schemas.openxmlformats.org/officeDocument/2006/relationships/image" Target="../media/image4848.wmf"/><Relationship Id="rId4" Type="http://schemas.openxmlformats.org/officeDocument/2006/relationships/image" Target="../media/image4949.wmf"/><Relationship Id="rId5" Type="http://schemas.openxmlformats.org/officeDocument/2006/relationships/image" Target="../media/image5050.png"/><Relationship Id="rId6" Type="http://schemas.openxmlformats.org/officeDocument/2006/relationships/image" Target="../media/image5151.png"/><Relationship Id="rId7" Type="http://schemas.openxmlformats.org/officeDocument/2006/relationships/image" Target="../media/image5252.png"/><Relationship Id="rId8" Type="http://schemas.openxmlformats.org/officeDocument/2006/relationships/image" Target="../media/image5353.png"/><Relationship Id="rId9" Type="http://schemas.openxmlformats.org/officeDocument/2006/relationships/image" Target="../media/image5454.wmf"/><Relationship Id="rId10" Type="http://schemas.openxmlformats.org/officeDocument/2006/relationships/image" Target="../media/image5555.png"/><Relationship Id="rId11" Type="http://schemas.openxmlformats.org/officeDocument/2006/relationships/image" Target="../media/image5656.png"/><Relationship Id="rId12" Type="http://schemas.openxmlformats.org/officeDocument/2006/relationships/image" Target="../media/image5757.png"/><Relationship Id="rId13" Type="http://schemas.openxmlformats.org/officeDocument/2006/relationships/image" Target="../media/image5858.png"/><Relationship Id="rId14" Type="http://schemas.openxmlformats.org/officeDocument/2006/relationships/image" Target="../media/image5959.wmf"/><Relationship Id="rId15" Type="http://schemas.openxmlformats.org/officeDocument/2006/relationships/image" Target="../media/image6060.wmf"/><Relationship Id="rId16" Type="http://schemas.openxmlformats.org/officeDocument/2006/relationships/image" Target="../media/image6161.wmf"/><Relationship Id="rId17" Type="http://schemas.openxmlformats.org/officeDocument/2006/relationships/image" Target="../media/image6262.wmf"/><Relationship Id="rId18" Type="http://schemas.openxmlformats.org/officeDocument/2006/relationships/image" Target="../media/image6363.wmf"/><Relationship Id="rId19" Type="http://schemas.openxmlformats.org/officeDocument/2006/relationships/image" Target="../media/image6464.wmf"/><Relationship Id="rId20" Type="http://schemas.openxmlformats.org/officeDocument/2006/relationships/image" Target="../media/image6565.png"/><Relationship Id="rId21" Type="http://schemas.openxmlformats.org/officeDocument/2006/relationships/image" Target="../media/image6666.wmf"/><Relationship Id="rId22" Type="http://schemas.openxmlformats.org/officeDocument/2006/relationships/image" Target="../media/image6767.wmf"/><Relationship Id="rId23" Type="http://schemas.openxmlformats.org/officeDocument/2006/relationships/image" Target="../media/image6868.wmf"/><Relationship Id="rId24" Type="http://schemas.openxmlformats.org/officeDocument/2006/relationships/image" Target="../media/image6969.wmf"/><Relationship Id="rId25" Type="http://schemas.openxmlformats.org/officeDocument/2006/relationships/image" Target="../media/image7070.wmf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7171.png"/><Relationship Id="rId2" Type="http://schemas.openxmlformats.org/officeDocument/2006/relationships/image" Target="../media/image7272.png"/><Relationship Id="rId3" Type="http://schemas.openxmlformats.org/officeDocument/2006/relationships/image" Target="../media/image7373.png"/><Relationship Id="rId4" Type="http://schemas.openxmlformats.org/officeDocument/2006/relationships/image" Target="../media/image7474.png"/><Relationship Id="rId5" Type="http://schemas.openxmlformats.org/officeDocument/2006/relationships/image" Target="../media/image7575.png"/><Relationship Id="rId6" Type="http://schemas.openxmlformats.org/officeDocument/2006/relationships/image" Target="../media/image7676.png"/><Relationship Id="rId7" Type="http://schemas.openxmlformats.org/officeDocument/2006/relationships/image" Target="../media/image7777.png"/><Relationship Id="rId8" Type="http://schemas.openxmlformats.org/officeDocument/2006/relationships/image" Target="../media/image7878.png"/><Relationship Id="rId9" Type="http://schemas.openxmlformats.org/officeDocument/2006/relationships/image" Target="../media/image7979.png"/><Relationship Id="rId10" Type="http://schemas.openxmlformats.org/officeDocument/2006/relationships/image" Target="../media/image8080.png"/><Relationship Id="rId11" Type="http://schemas.openxmlformats.org/officeDocument/2006/relationships/image" Target="../media/image8181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8282.png"/><Relationship Id="rId2" Type="http://schemas.openxmlformats.org/officeDocument/2006/relationships/image" Target="../media/image8383.png"/><Relationship Id="rId3" Type="http://schemas.openxmlformats.org/officeDocument/2006/relationships/image" Target="../media/image8484.png"/><Relationship Id="rId4" Type="http://schemas.openxmlformats.org/officeDocument/2006/relationships/image" Target="../media/image8585.png"/><Relationship Id="rId5" Type="http://schemas.openxmlformats.org/officeDocument/2006/relationships/image" Target="../media/image8686.png"/><Relationship Id="rId6" Type="http://schemas.openxmlformats.org/officeDocument/2006/relationships/image" Target="../media/image8787.png"/><Relationship Id="rId7" Type="http://schemas.openxmlformats.org/officeDocument/2006/relationships/image" Target="../media/image8888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8989.png"/><Relationship Id="rId2" Type="http://schemas.openxmlformats.org/officeDocument/2006/relationships/image" Target="../media/image9090.png"/><Relationship Id="rId3" Type="http://schemas.openxmlformats.org/officeDocument/2006/relationships/image" Target="../media/image9191.png"/><Relationship Id="rId4" Type="http://schemas.openxmlformats.org/officeDocument/2006/relationships/image" Target="../media/image9292.png"/><Relationship Id="rId5" Type="http://schemas.openxmlformats.org/officeDocument/2006/relationships/image" Target="../media/image9393.png"/><Relationship Id="rId6" Type="http://schemas.openxmlformats.org/officeDocument/2006/relationships/image" Target="../media/image9494.png"/><Relationship Id="rId7" Type="http://schemas.openxmlformats.org/officeDocument/2006/relationships/image" Target="../media/image9595.png"/><Relationship Id="rId8" Type="http://schemas.openxmlformats.org/officeDocument/2006/relationships/image" Target="../media/image9696.png"/><Relationship Id="rId9" Type="http://schemas.openxmlformats.org/officeDocument/2006/relationships/image" Target="../media/image9797.png"/><Relationship Id="rId10" Type="http://schemas.openxmlformats.org/officeDocument/2006/relationships/image" Target="../media/image9898.png"/><Relationship Id="rId11" Type="http://schemas.openxmlformats.org/officeDocument/2006/relationships/image" Target="../media/image9999.png"/><Relationship Id="rId12" Type="http://schemas.openxmlformats.org/officeDocument/2006/relationships/image" Target="../media/image100100.png"/><Relationship Id="rId13" Type="http://schemas.openxmlformats.org/officeDocument/2006/relationships/image" Target="../media/image101101.png"/><Relationship Id="rId14" Type="http://schemas.openxmlformats.org/officeDocument/2006/relationships/image" Target="../media/image10210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38100</xdr:colOff>
      <xdr:row>1</xdr:row>
      <xdr:rowOff>38100</xdr:rowOff>
    </xdr:from>
    <xdr:ext cx="3733800" cy="1943100"/>
    <xdr:pic>
      <xdr:nvPicPr>
        <xdr:cNvPr id="1" name="Pareto By Type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5991225" cy="1295400"/>
    <xdr:pic>
      <xdr:nvPicPr>
        <xdr:cNvPr id="1" name="Picture 1170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2" name="Picture 11708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3" name="Picture 11710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4" name="Picture 11711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5" name="Picture 117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6" name="Picture 15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7" name="Picture 17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8" name="Picture 16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9" name="Picture 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10" name="Picture 11718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1" name="Picture 19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2" name="Picture 20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3" name="Picture 21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0</xdr:rowOff>
    </xdr:from>
    <xdr:ext cx="6181725" cy="8296275"/>
    <xdr:pic>
      <xdr:nvPicPr>
        <xdr:cNvPr id="14" name="Picture 22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171450</xdr:colOff>
      <xdr:row>325</xdr:row>
      <xdr:rowOff>9525</xdr:rowOff>
    </xdr:from>
    <xdr:ext cx="2524125" cy="1828800"/>
    <xdr:pic>
      <xdr:nvPicPr>
        <xdr:cNvPr id="15" name="Afbeelding 6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6" name="Afbeelding 6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380</xdr:row>
      <xdr:rowOff>28575</xdr:rowOff>
    </xdr:from>
    <xdr:ext cx="6010275" cy="1343025"/>
    <xdr:pic>
      <xdr:nvPicPr>
        <xdr:cNvPr id="17" name="Picture 11713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393</xdr:row>
      <xdr:rowOff>0</xdr:rowOff>
    </xdr:from>
    <xdr:ext cx="1152525" cy="2428875"/>
    <xdr:pic>
      <xdr:nvPicPr>
        <xdr:cNvPr id="18" name="Picture 1434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406</xdr:row>
      <xdr:rowOff>0</xdr:rowOff>
    </xdr:from>
    <xdr:ext cx="1143000" cy="2438400"/>
    <xdr:pic>
      <xdr:nvPicPr>
        <xdr:cNvPr id="19" name="Picture 1435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47625</xdr:colOff>
      <xdr:row>419</xdr:row>
      <xdr:rowOff>19050</xdr:rowOff>
    </xdr:from>
    <xdr:ext cx="1143000" cy="2352675"/>
    <xdr:pic>
      <xdr:nvPicPr>
        <xdr:cNvPr id="20" name="Picture 1436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435</xdr:row>
      <xdr:rowOff>9525</xdr:rowOff>
    </xdr:from>
    <xdr:ext cx="6010275" cy="1438275"/>
    <xdr:pic>
      <xdr:nvPicPr>
        <xdr:cNvPr id="21" name="Picture 11714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489</xdr:row>
      <xdr:rowOff>19050</xdr:rowOff>
    </xdr:from>
    <xdr:ext cx="5991225" cy="1285875"/>
    <xdr:pic>
      <xdr:nvPicPr>
        <xdr:cNvPr id="22" name="Picture 11715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543</xdr:row>
      <xdr:rowOff>28575</xdr:rowOff>
    </xdr:from>
    <xdr:ext cx="6000750" cy="1295400"/>
    <xdr:pic>
      <xdr:nvPicPr>
        <xdr:cNvPr id="23" name="Picture 11717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597</xdr:row>
      <xdr:rowOff>19050</xdr:rowOff>
    </xdr:from>
    <xdr:ext cx="5991225" cy="1295400"/>
    <xdr:pic>
      <xdr:nvPicPr>
        <xdr:cNvPr id="24" name="Picture 11719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5991225" cy="1295400"/>
    <xdr:pic>
      <xdr:nvPicPr>
        <xdr:cNvPr id="1" name="Picture 1170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2" name="Picture 11708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3" name="Picture 11710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4" name="Picture 11711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5" name="Picture 117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6" name="Picture 15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7" name="Picture 17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8" name="Picture 16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9" name="Picture 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10" name="Picture 11718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1" name="Picture 19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2" name="Picture 20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3" name="Picture 21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4" name="Afbeelding 6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380</xdr:row>
      <xdr:rowOff>9525</xdr:rowOff>
    </xdr:from>
    <xdr:ext cx="6010275" cy="1438275"/>
    <xdr:pic>
      <xdr:nvPicPr>
        <xdr:cNvPr id="15" name="Picture 11714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434</xdr:row>
      <xdr:rowOff>19050</xdr:rowOff>
    </xdr:from>
    <xdr:ext cx="5991225" cy="1285875"/>
    <xdr:pic>
      <xdr:nvPicPr>
        <xdr:cNvPr id="16" name="Picture 11715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488</xdr:row>
      <xdr:rowOff>28575</xdr:rowOff>
    </xdr:from>
    <xdr:ext cx="6000750" cy="1295400"/>
    <xdr:pic>
      <xdr:nvPicPr>
        <xdr:cNvPr id="17" name="Picture 11717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542</xdr:row>
      <xdr:rowOff>19050</xdr:rowOff>
    </xdr:from>
    <xdr:ext cx="5991225" cy="1295400"/>
    <xdr:pic>
      <xdr:nvPicPr>
        <xdr:cNvPr id="18" name="Picture 11719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335</xdr:row>
      <xdr:rowOff>180975</xdr:rowOff>
    </xdr:from>
    <xdr:ext cx="5886450" cy="4248150"/>
    <xdr:pic>
      <xdr:nvPicPr>
        <xdr:cNvPr id="19" name="Afbeelding 10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0</xdr:rowOff>
    </xdr:from>
    <xdr:ext cx="5857875" cy="1304925"/>
    <xdr:pic>
      <xdr:nvPicPr>
        <xdr:cNvPr id="20" name="Picture 11713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1" name="Picture 11708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2" name="Picture 117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3" name="Picture 11711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4" name="Picture 1171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5" name="Picture 15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6" name="Picture 17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7" name="Picture 16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8" name="Picture 18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9" name="Picture 117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0" name="Picture 19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1" name="Picture 20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2" name="Picture 21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3" name="Afbeelding 6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9525</xdr:rowOff>
    </xdr:from>
    <xdr:ext cx="6010275" cy="1438275"/>
    <xdr:pic>
      <xdr:nvPicPr>
        <xdr:cNvPr id="14" name="Picture 11714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379</xdr:row>
      <xdr:rowOff>19050</xdr:rowOff>
    </xdr:from>
    <xdr:ext cx="5991225" cy="1285875"/>
    <xdr:pic>
      <xdr:nvPicPr>
        <xdr:cNvPr id="15" name="Picture 11715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433</xdr:row>
      <xdr:rowOff>28575</xdr:rowOff>
    </xdr:from>
    <xdr:ext cx="6000750" cy="1295400"/>
    <xdr:pic>
      <xdr:nvPicPr>
        <xdr:cNvPr id="16" name="Picture 11717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487</xdr:row>
      <xdr:rowOff>19050</xdr:rowOff>
    </xdr:from>
    <xdr:ext cx="5991225" cy="1295400"/>
    <xdr:pic>
      <xdr:nvPicPr>
        <xdr:cNvPr id="17" name="Picture 11719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0</xdr:row>
      <xdr:rowOff>0</xdr:rowOff>
    </xdr:from>
    <xdr:ext cx="5924550" cy="1323975"/>
    <xdr:pic>
      <xdr:nvPicPr>
        <xdr:cNvPr id="18" name="Picture 11713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541</xdr:row>
      <xdr:rowOff>19050</xdr:rowOff>
    </xdr:from>
    <xdr:ext cx="5886450" cy="4095750"/>
    <xdr:pic>
      <xdr:nvPicPr>
        <xdr:cNvPr id="19" name="Afbeelding 1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3</xdr:col>
      <xdr:colOff>323850</xdr:colOff>
      <xdr:row>565</xdr:row>
      <xdr:rowOff>114300</xdr:rowOff>
    </xdr:from>
    <xdr:ext cx="1971675" cy="2247900"/>
    <xdr:pic>
      <xdr:nvPicPr>
        <xdr:cNvPr id="20" name="Afbeelding 51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8</xdr:col>
      <xdr:colOff>28575</xdr:colOff>
      <xdr:row>596</xdr:row>
      <xdr:rowOff>9525</xdr:rowOff>
    </xdr:from>
    <xdr:ext cx="942975" cy="8496300"/>
    <xdr:pic>
      <xdr:nvPicPr>
        <xdr:cNvPr id="21" name="Afbeelding 9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4</xdr:col>
      <xdr:colOff>85725</xdr:colOff>
      <xdr:row>597</xdr:row>
      <xdr:rowOff>0</xdr:rowOff>
    </xdr:from>
    <xdr:ext cx="723900" cy="866775"/>
    <xdr:pic>
      <xdr:nvPicPr>
        <xdr:cNvPr id="22" name="Afbeelding 10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476250</xdr:colOff>
      <xdr:row>597</xdr:row>
      <xdr:rowOff>19050</xdr:rowOff>
    </xdr:from>
    <xdr:ext cx="819150" cy="885825"/>
    <xdr:pic>
      <xdr:nvPicPr>
        <xdr:cNvPr id="23" name="Afbeelding 11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276225</xdr:colOff>
      <xdr:row>668</xdr:row>
      <xdr:rowOff>190500</xdr:rowOff>
    </xdr:from>
    <xdr:ext cx="5286375" cy="4410075"/>
    <xdr:pic>
      <xdr:nvPicPr>
        <xdr:cNvPr id="24" name="Afbeelding 10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152400</xdr:colOff>
      <xdr:row>667</xdr:row>
      <xdr:rowOff>161925</xdr:rowOff>
    </xdr:from>
    <xdr:ext cx="1190625" cy="1162050"/>
    <xdr:pic>
      <xdr:nvPicPr>
        <xdr:cNvPr id="25" name="Afbeelding 9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123825</xdr:colOff>
      <xdr:row>49</xdr:row>
      <xdr:rowOff>95250</xdr:rowOff>
    </xdr:from>
    <xdr:ext cx="1200150" cy="609600"/>
    <xdr:pic>
      <xdr:nvPicPr>
        <xdr:cNvPr id="2" name="Picture 4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49</xdr:row>
      <xdr:rowOff>104775</xdr:rowOff>
    </xdr:from>
    <xdr:ext cx="1819275" cy="790575"/>
    <xdr:pic>
      <xdr:nvPicPr>
        <xdr:cNvPr id="3" name="Picture 8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48</xdr:row>
      <xdr:rowOff>180975</xdr:rowOff>
    </xdr:from>
    <xdr:ext cx="1200150" cy="942975"/>
    <xdr:pic>
      <xdr:nvPicPr>
        <xdr:cNvPr id="4" name="Picture 10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48</xdr:row>
      <xdr:rowOff>190500</xdr:rowOff>
    </xdr:from>
    <xdr:ext cx="1066800" cy="971550"/>
    <xdr:pic>
      <xdr:nvPicPr>
        <xdr:cNvPr id="5" name="Picture 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6" name="Picture 2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123825</xdr:colOff>
      <xdr:row>104</xdr:row>
      <xdr:rowOff>95250</xdr:rowOff>
    </xdr:from>
    <xdr:ext cx="1219200" cy="609600"/>
    <xdr:pic>
      <xdr:nvPicPr>
        <xdr:cNvPr id="7" name="Picture 4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104</xdr:row>
      <xdr:rowOff>104775</xdr:rowOff>
    </xdr:from>
    <xdr:ext cx="1847850" cy="790575"/>
    <xdr:pic>
      <xdr:nvPicPr>
        <xdr:cNvPr id="8" name="Picture 8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9" name="Picture 10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10" name="Picture 12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11" name="Afbeelding 13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190500</xdr:rowOff>
    </xdr:from>
    <xdr:ext cx="1200150" cy="942975"/>
    <xdr:pic>
      <xdr:nvPicPr>
        <xdr:cNvPr id="2" name="Picture 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9525</xdr:colOff>
      <xdr:row>48</xdr:row>
      <xdr:rowOff>180975</xdr:rowOff>
    </xdr:from>
    <xdr:ext cx="1028700" cy="971550"/>
    <xdr:pic>
      <xdr:nvPicPr>
        <xdr:cNvPr id="3" name="Picture 12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4" name="Picture 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5" name="Afbeelding 8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57150</xdr:colOff>
      <xdr:row>103</xdr:row>
      <xdr:rowOff>190500</xdr:rowOff>
    </xdr:from>
    <xdr:ext cx="1219200" cy="942975"/>
    <xdr:pic>
      <xdr:nvPicPr>
        <xdr:cNvPr id="6" name="Picture 10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57150</xdr:colOff>
      <xdr:row>104</xdr:row>
      <xdr:rowOff>9525</xdr:rowOff>
    </xdr:from>
    <xdr:ext cx="1047750" cy="971550"/>
    <xdr:pic>
      <xdr:nvPicPr>
        <xdr:cNvPr id="7" name="Picture 12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48</xdr:row>
      <xdr:rowOff>180975</xdr:rowOff>
    </xdr:from>
    <xdr:ext cx="1200150" cy="942975"/>
    <xdr:pic>
      <xdr:nvPicPr>
        <xdr:cNvPr id="2" name="Picture 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48</xdr:row>
      <xdr:rowOff>190500</xdr:rowOff>
    </xdr:from>
    <xdr:ext cx="1066800" cy="971550"/>
    <xdr:pic>
      <xdr:nvPicPr>
        <xdr:cNvPr id="3" name="Picture 12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4" name="Picture 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104</xdr:row>
      <xdr:rowOff>104775</xdr:rowOff>
    </xdr:from>
    <xdr:ext cx="1847850" cy="790575"/>
    <xdr:pic>
      <xdr:nvPicPr>
        <xdr:cNvPr id="5" name="Picture 8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6" name="Picture 10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7" name="Picture 12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8" name="Afbeelding 11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247650</xdr:colOff>
      <xdr:row>49</xdr:row>
      <xdr:rowOff>76200</xdr:rowOff>
    </xdr:from>
    <xdr:ext cx="828675" cy="838200"/>
    <xdr:pic>
      <xdr:nvPicPr>
        <xdr:cNvPr id="9" name="Afbeelding 12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228600</xdr:colOff>
      <xdr:row>49</xdr:row>
      <xdr:rowOff>28575</xdr:rowOff>
    </xdr:from>
    <xdr:ext cx="1733550" cy="904875"/>
    <xdr:pic>
      <xdr:nvPicPr>
        <xdr:cNvPr id="10" name="Afbeelding 14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11" name="Picture 10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12" name="Picture 12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247650</xdr:colOff>
      <xdr:row>104</xdr:row>
      <xdr:rowOff>76200</xdr:rowOff>
    </xdr:from>
    <xdr:ext cx="838200" cy="838200"/>
    <xdr:pic>
      <xdr:nvPicPr>
        <xdr:cNvPr id="13" name="Afbeelding 17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228600</xdr:colOff>
      <xdr:row>104</xdr:row>
      <xdr:rowOff>28575</xdr:rowOff>
    </xdr:from>
    <xdr:ext cx="1762125" cy="904875"/>
    <xdr:pic>
      <xdr:nvPicPr>
        <xdr:cNvPr id="14" name="Afbeelding 18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Relationship Id="rId_hyperlink_4" Type="http://schemas.openxmlformats.org/officeDocument/2006/relationships/hyperlink" Target="http://pro.ibrochure-instant.com/8290harinck/ib/" TargetMode="Externa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AMK52"/>
  <sheetViews>
    <sheetView tabSelected="1" workbookViewId="0" showGridLines="true" showRowColHeaders="1">
      <selection activeCell="D32" sqref="D32"/>
    </sheetView>
  </sheetViews>
  <sheetFormatPr defaultRowHeight="14.4" outlineLevelRow="0" outlineLevelCol="0"/>
  <cols>
    <col min="1" max="1" width="32.854166666667" customWidth="true" style="0"/>
    <col min="2" max="2" width="30.005208333333" customWidth="true" style="0"/>
    <col min="3" max="3" width="20" customWidth="true" style="0"/>
    <col min="4" max="4" width="40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8.6927083333333" customWidth="true" style="0"/>
    <col min="9" max="9" width="8.6927083333333" customWidth="true" style="0"/>
    <col min="10" max="10" width="8.6927083333333" customWidth="true" style="0"/>
    <col min="11" max="11" width="12.145833333333" customWidth="true" style="0"/>
    <col min="12" max="12" width="12.432291666667" customWidth="true" style="0"/>
    <col min="13" max="13" width="16.572916666667" customWidth="true" style="0"/>
    <col min="14" max="14" width="14.421875" customWidth="true" style="0"/>
    <col min="15" max="15" width="21.572916666667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 customHeight="1" ht="15.75" s="1" customFormat="1">
      <c r="A1" s="1" t="s">
        <v>0</v>
      </c>
    </row>
    <row r="2" spans="1:1025" customHeight="1" ht="15.75">
      <c r="A2" s="2"/>
      <c r="B2" s="2"/>
      <c r="C2" s="2"/>
      <c r="D2" s="2"/>
      <c r="E2" s="2"/>
      <c r="F2" s="2"/>
    </row>
    <row r="3" spans="1:1025" customHeight="1" ht="15.75">
      <c r="A3" s="2"/>
      <c r="B3" s="2"/>
      <c r="C3" s="2"/>
      <c r="D3" s="2"/>
      <c r="E3" s="2"/>
      <c r="F3" s="2"/>
      <c r="I3" s="3" t="s">
        <v>1</v>
      </c>
    </row>
    <row r="4" spans="1:1025" customHeight="1" ht="16.5">
      <c r="A4" s="2"/>
      <c r="B4" s="2"/>
      <c r="C4" s="2"/>
      <c r="D4" s="2"/>
      <c r="E4" s="2"/>
      <c r="F4" s="2"/>
      <c r="I4" s="4" t="s">
        <v>2</v>
      </c>
      <c r="J4" s="4" t="s">
        <v>3</v>
      </c>
      <c r="K4" s="4" t="s">
        <v>4</v>
      </c>
      <c r="L4" s="4" t="s">
        <v>5</v>
      </c>
      <c r="M4" s="4" t="s">
        <v>6</v>
      </c>
      <c r="N4" s="4" t="s">
        <v>7</v>
      </c>
      <c r="O4" s="4" t="s">
        <v>8</v>
      </c>
    </row>
    <row r="5" spans="1:1025" customHeight="1" ht="16.5">
      <c r="A5" s="2"/>
      <c r="B5" s="2"/>
      <c r="C5" s="2"/>
      <c r="D5" s="2"/>
      <c r="E5" s="2"/>
      <c r="F5" s="2"/>
      <c r="I5" s="5"/>
      <c r="J5" s="5"/>
      <c r="K5" s="5"/>
      <c r="L5" s="5"/>
      <c r="M5" s="6" t="str">
        <f>(K5-K5*L5/100)*J5</f>
        <v>0</v>
      </c>
      <c r="N5" s="6" t="str">
        <f>M5+M5*21/100</f>
        <v>0</v>
      </c>
      <c r="O5" s="6" t="str">
        <f>K5*L5/100</f>
        <v>0</v>
      </c>
    </row>
    <row r="6" spans="1:1025" customHeight="1" ht="16.5">
      <c r="A6" s="2"/>
      <c r="B6" s="2"/>
      <c r="C6" s="2"/>
      <c r="D6" s="2"/>
      <c r="E6" s="2"/>
      <c r="F6" s="2"/>
      <c r="I6" s="5"/>
      <c r="J6" s="5"/>
      <c r="K6" s="5"/>
      <c r="L6" s="5"/>
      <c r="M6" s="6" t="str">
        <f>(K6-K6*L6/100)*J6</f>
        <v>0</v>
      </c>
      <c r="N6" s="6" t="str">
        <f>M6+M6*21/100</f>
        <v>0</v>
      </c>
      <c r="O6" s="6" t="str">
        <f>K6*L6/100</f>
        <v>0</v>
      </c>
    </row>
    <row r="7" spans="1:1025" customHeight="1" ht="16.5">
      <c r="A7" s="2"/>
      <c r="B7" s="2"/>
      <c r="C7" s="2"/>
      <c r="D7" s="2"/>
      <c r="E7" s="2"/>
      <c r="F7" s="2"/>
      <c r="I7" s="5"/>
      <c r="J7" s="5"/>
      <c r="K7" s="5"/>
      <c r="L7" s="5"/>
      <c r="M7" s="6" t="str">
        <f>(K7-K7*L7/100)*J7</f>
        <v>0</v>
      </c>
      <c r="N7" s="6" t="str">
        <f>M7+M7*21/100</f>
        <v>0</v>
      </c>
      <c r="O7" s="6" t="str">
        <f>K7*L7/100</f>
        <v>0</v>
      </c>
    </row>
    <row r="8" spans="1:1025" customHeight="1" ht="16.5">
      <c r="A8" s="2"/>
      <c r="B8" s="2"/>
      <c r="C8" s="2"/>
      <c r="D8" s="2"/>
      <c r="E8" s="2"/>
      <c r="F8" s="2"/>
      <c r="I8" s="5"/>
      <c r="J8" s="5"/>
      <c r="K8" s="5"/>
      <c r="L8" s="5"/>
      <c r="M8" s="6" t="str">
        <f>(K8-K8*L8/100)*J8</f>
        <v>0</v>
      </c>
      <c r="N8" s="6" t="str">
        <f>M8+M8*21/100</f>
        <v>0</v>
      </c>
      <c r="O8" s="6" t="str">
        <f>K8*L8/100</f>
        <v>0</v>
      </c>
    </row>
    <row r="9" spans="1:1025" customHeight="1" ht="16.5">
      <c r="A9" s="2"/>
      <c r="B9" s="2"/>
      <c r="C9" s="2"/>
      <c r="D9" s="2"/>
      <c r="E9" s="2"/>
      <c r="F9" s="2"/>
      <c r="I9" s="5"/>
      <c r="J9" s="5"/>
      <c r="K9" s="5"/>
      <c r="L9" s="5"/>
      <c r="M9" s="6" t="str">
        <f>(K9-K9*L9/100)*J9</f>
        <v>0</v>
      </c>
      <c r="N9" s="6" t="str">
        <f>M9+M9*21/100</f>
        <v>0</v>
      </c>
      <c r="O9" s="6" t="str">
        <f>K9*L9/100</f>
        <v>0</v>
      </c>
    </row>
    <row r="10" spans="1:1025" customHeight="1" ht="16.5">
      <c r="A10" s="2"/>
      <c r="B10" s="2"/>
      <c r="C10" s="2"/>
      <c r="D10" s="2"/>
      <c r="E10" s="2"/>
      <c r="F10" s="2"/>
      <c r="I10" s="5"/>
      <c r="J10" s="5"/>
      <c r="K10" s="5"/>
      <c r="L10" s="5"/>
      <c r="M10" s="6" t="str">
        <f>(K10-K10*L10/100)*J10</f>
        <v>0</v>
      </c>
      <c r="N10" s="6" t="str">
        <f>M10+M10*21/100</f>
        <v>0</v>
      </c>
      <c r="O10" s="6" t="str">
        <f>K10*L10/100</f>
        <v>0</v>
      </c>
    </row>
    <row r="11" spans="1:1025" customHeight="1" ht="16.5">
      <c r="A11" s="2"/>
      <c r="B11" s="2"/>
      <c r="C11" s="2"/>
      <c r="D11" s="2"/>
      <c r="E11" s="2"/>
      <c r="F11" s="2"/>
      <c r="I11" s="5"/>
      <c r="J11" s="5"/>
      <c r="K11" s="5"/>
      <c r="L11" s="5"/>
      <c r="M11" s="6" t="str">
        <f>(K11-K11*L11/100)*J11</f>
        <v>0</v>
      </c>
      <c r="N11" s="6" t="str">
        <f>M11+M11*21/100</f>
        <v>0</v>
      </c>
      <c r="O11" s="6" t="str">
        <f>K11*L11/100</f>
        <v>0</v>
      </c>
    </row>
    <row r="12" spans="1:1025" customHeight="1" ht="16.5">
      <c r="A12" s="2"/>
      <c r="B12" s="2"/>
      <c r="C12" s="2"/>
      <c r="D12" s="2"/>
      <c r="E12" s="2"/>
      <c r="F12" s="2"/>
      <c r="I12" s="5"/>
      <c r="J12" s="5"/>
      <c r="K12" s="5"/>
      <c r="L12" s="5"/>
      <c r="M12" s="6" t="str">
        <f>(K12-K12*L12/100)*J12</f>
        <v>0</v>
      </c>
      <c r="N12" s="6" t="str">
        <f>M12+M12*21/100</f>
        <v>0</v>
      </c>
      <c r="O12" s="6" t="str">
        <f>K12*L12/100</f>
        <v>0</v>
      </c>
    </row>
    <row r="13" spans="1:1025" customHeight="1" ht="16.5">
      <c r="A13" s="2" t="s">
        <v>9</v>
      </c>
      <c r="B13" s="7" t="s">
        <v>10</v>
      </c>
      <c r="C13" s="2" t="s">
        <v>11</v>
      </c>
      <c r="D13" s="7" t="s">
        <v>12</v>
      </c>
      <c r="E13" s="2"/>
      <c r="F13" s="2"/>
      <c r="I13" s="5"/>
      <c r="J13" s="5"/>
      <c r="K13" s="5"/>
      <c r="L13" s="5"/>
      <c r="M13" s="6" t="str">
        <f>(K13-K13*L13/100)*J13</f>
        <v>0</v>
      </c>
      <c r="N13" s="6" t="str">
        <f>M13+M13*21/100</f>
        <v>0</v>
      </c>
      <c r="O13" s="6" t="str">
        <f>K13*L13/100</f>
        <v>0</v>
      </c>
    </row>
    <row r="14" spans="1:1025" customHeight="1" ht="16.5">
      <c r="A14" s="2"/>
      <c r="B14" s="2"/>
      <c r="C14" s="2"/>
      <c r="D14" s="2"/>
      <c r="E14" s="2"/>
      <c r="F14" s="2"/>
      <c r="I14" s="5"/>
      <c r="J14" s="5"/>
      <c r="K14" s="5"/>
      <c r="L14" s="5"/>
      <c r="M14" s="6" t="str">
        <f>(K14-K14*L14/100)*J14</f>
        <v>0</v>
      </c>
      <c r="N14" s="6" t="str">
        <f>M14+M14*21/100</f>
        <v>0</v>
      </c>
      <c r="O14" s="6" t="str">
        <f>K14*L14/100</f>
        <v>0</v>
      </c>
    </row>
    <row r="15" spans="1:1025" customHeight="1" ht="16.5">
      <c r="A15" s="2" t="s">
        <v>13</v>
      </c>
      <c r="B15" s="7" t="s">
        <v>14</v>
      </c>
      <c r="C15" s="2" t="s">
        <v>15</v>
      </c>
      <c r="D15" s="7" t="s">
        <v>16</v>
      </c>
      <c r="E15" s="2"/>
      <c r="F15" s="2"/>
      <c r="I15" s="5"/>
      <c r="J15" s="5"/>
      <c r="K15" s="5"/>
      <c r="L15" s="5"/>
      <c r="M15" s="6" t="str">
        <f>(K15-K15*L15/100)*J15</f>
        <v>0</v>
      </c>
      <c r="N15" s="6" t="str">
        <f>M15+M15*21/100</f>
        <v>0</v>
      </c>
      <c r="O15" s="6" t="str">
        <f>K15*L15/100</f>
        <v>0</v>
      </c>
    </row>
    <row r="16" spans="1:1025" customHeight="1" ht="16.5">
      <c r="A16" s="2"/>
      <c r="B16" s="2"/>
      <c r="C16" s="2"/>
      <c r="D16" s="2"/>
      <c r="E16" s="2"/>
      <c r="F16" s="2"/>
      <c r="I16" s="5"/>
      <c r="J16" s="5"/>
      <c r="K16" s="5"/>
      <c r="L16" s="5"/>
      <c r="M16" s="6" t="str">
        <f>(K16-K16*L16/100)*J16</f>
        <v>0</v>
      </c>
      <c r="N16" s="6" t="str">
        <f>M16+M16*21/100</f>
        <v>0</v>
      </c>
      <c r="O16" s="6" t="str">
        <f>K16*L16/100</f>
        <v>0</v>
      </c>
    </row>
    <row r="17" spans="1:1025" customHeight="1" ht="16.5">
      <c r="A17" s="2" t="s">
        <v>17</v>
      </c>
      <c r="B17" s="7">
        <v>12345</v>
      </c>
      <c r="C17" s="2" t="s">
        <v>18</v>
      </c>
      <c r="D17" s="8" t="s">
        <v>19</v>
      </c>
      <c r="E17" s="2"/>
      <c r="F17" s="2"/>
      <c r="I17" s="5"/>
      <c r="J17" s="5"/>
      <c r="K17" s="5"/>
      <c r="L17" s="5"/>
      <c r="M17" s="6" t="str">
        <f>(K17-K17*L17/100)*J17</f>
        <v>0</v>
      </c>
      <c r="N17" s="6" t="str">
        <f>M17+M17*21/100</f>
        <v>0</v>
      </c>
      <c r="O17" s="6" t="str">
        <f>K17*L17/100</f>
        <v>0</v>
      </c>
    </row>
    <row r="18" spans="1:1025" customHeight="1" ht="16.5">
      <c r="A18" s="2"/>
      <c r="B18" s="2"/>
      <c r="C18" s="2"/>
      <c r="D18" s="2"/>
      <c r="E18" s="2"/>
      <c r="F18" s="2"/>
      <c r="I18" s="5"/>
      <c r="J18" s="5"/>
      <c r="K18" s="5"/>
      <c r="L18" s="5"/>
      <c r="M18" s="6" t="str">
        <f>(K18-K18*L18/100)*J18</f>
        <v>0</v>
      </c>
      <c r="N18" s="6" t="str">
        <f>M18+M18*21/100</f>
        <v>0</v>
      </c>
      <c r="O18" s="6" t="str">
        <f>K18*L18/100</f>
        <v>0</v>
      </c>
    </row>
    <row r="19" spans="1:1025" customHeight="1" ht="16.5">
      <c r="A19" s="2" t="s">
        <v>20</v>
      </c>
      <c r="B19" s="7" t="s">
        <v>21</v>
      </c>
      <c r="C19" s="2" t="s">
        <v>22</v>
      </c>
      <c r="D19" s="7" t="s">
        <v>23</v>
      </c>
      <c r="E19" s="2"/>
      <c r="F19" s="2"/>
      <c r="I19" s="5"/>
      <c r="J19" s="5"/>
      <c r="K19" s="5"/>
      <c r="L19" s="5"/>
      <c r="M19" s="6" t="str">
        <f>(K19-K19*L19/100)*J19</f>
        <v>0</v>
      </c>
      <c r="N19" s="6" t="str">
        <f>M19+M19*21/100</f>
        <v>0</v>
      </c>
      <c r="O19" s="6" t="str">
        <f>K19*L19/100</f>
        <v>0</v>
      </c>
    </row>
    <row r="20" spans="1:1025" customHeight="1" ht="16.5">
      <c r="A20" s="2"/>
      <c r="B20" s="2"/>
      <c r="C20" s="2"/>
      <c r="D20" s="2"/>
      <c r="E20" s="2"/>
      <c r="F20" s="2"/>
      <c r="I20" s="5"/>
      <c r="J20" s="5"/>
      <c r="K20" s="5"/>
      <c r="L20" s="5"/>
      <c r="M20" s="6" t="str">
        <f>(K20-K20*L20/100)*J20</f>
        <v>0</v>
      </c>
      <c r="N20" s="6" t="str">
        <f>M20+M20*21/100</f>
        <v>0</v>
      </c>
      <c r="O20" s="6" t="str">
        <f>K20*L20/100</f>
        <v>0</v>
      </c>
    </row>
    <row r="21" spans="1:1025" customHeight="1" ht="16.5">
      <c r="A21" s="2" t="s">
        <v>24</v>
      </c>
      <c r="B21" s="7" t="s">
        <v>25</v>
      </c>
      <c r="C21" s="2" t="s">
        <v>26</v>
      </c>
      <c r="D21" s="7" t="s">
        <v>27</v>
      </c>
      <c r="E21" s="2"/>
      <c r="F21" s="2"/>
      <c r="I21" s="5"/>
      <c r="J21" s="5"/>
      <c r="K21" s="5"/>
      <c r="L21" s="5"/>
      <c r="M21" s="6" t="str">
        <f>(K21-K21*L21/100)*J21</f>
        <v>0</v>
      </c>
      <c r="N21" s="6" t="str">
        <f>M21+M21*21/100</f>
        <v>0</v>
      </c>
      <c r="O21" s="6" t="str">
        <f>K21*L21/100</f>
        <v>0</v>
      </c>
    </row>
    <row r="22" spans="1:1025" customHeight="1" ht="16.5">
      <c r="A22" s="2"/>
      <c r="B22" s="2"/>
      <c r="C22" s="2"/>
      <c r="D22" s="2"/>
      <c r="E22" s="2"/>
      <c r="F22" s="2"/>
      <c r="I22" s="5"/>
      <c r="J22" s="5"/>
      <c r="K22" s="5"/>
      <c r="L22" s="5"/>
      <c r="M22" s="6" t="str">
        <f>(K22-K22*L22/100)*J22</f>
        <v>0</v>
      </c>
      <c r="N22" s="6" t="str">
        <f>M22+M22*21/100</f>
        <v>0</v>
      </c>
      <c r="O22" s="6" t="str">
        <f>K22*L22/100</f>
        <v>0</v>
      </c>
    </row>
    <row r="23" spans="1:1025" customHeight="1" ht="16.5">
      <c r="A23" s="2" t="s">
        <v>28</v>
      </c>
      <c r="B23" s="7" t="s">
        <v>29</v>
      </c>
      <c r="C23" s="2" t="s">
        <v>30</v>
      </c>
      <c r="D23" s="7" t="s">
        <v>31</v>
      </c>
      <c r="E23" s="2"/>
      <c r="F23" s="2"/>
      <c r="I23" s="5"/>
      <c r="J23" s="5"/>
      <c r="K23" s="5"/>
      <c r="L23" s="5"/>
      <c r="M23" s="6" t="str">
        <f>(K23-K23*L23/100)*J23</f>
        <v>0</v>
      </c>
      <c r="N23" s="6" t="str">
        <f>M23+M23*21/100</f>
        <v>0</v>
      </c>
      <c r="O23" s="6" t="str">
        <f>K23*L23/100</f>
        <v>0</v>
      </c>
    </row>
    <row r="24" spans="1:1025" customHeight="1" ht="16.5">
      <c r="A24" s="2"/>
      <c r="B24" s="2"/>
      <c r="C24" s="2"/>
      <c r="D24" s="2"/>
      <c r="E24" s="2"/>
      <c r="F24" s="2"/>
      <c r="I24" s="5"/>
      <c r="J24" s="5"/>
      <c r="K24" s="5"/>
      <c r="L24" s="5"/>
      <c r="M24" s="6" t="str">
        <f>(K24-K24*L24/100)*J24</f>
        <v>0</v>
      </c>
      <c r="N24" s="6" t="str">
        <f>M24+M24*21/100</f>
        <v>0</v>
      </c>
      <c r="O24" s="6" t="str">
        <f>K24*L24/100</f>
        <v>0</v>
      </c>
    </row>
    <row r="25" spans="1:1025" customHeight="1" ht="16.5">
      <c r="A25" s="2" t="s">
        <v>32</v>
      </c>
      <c r="B25" s="8" t="s">
        <v>33</v>
      </c>
      <c r="C25" s="2" t="s">
        <v>34</v>
      </c>
      <c r="D25" s="9" t="s">
        <v>35</v>
      </c>
      <c r="E25" s="2"/>
      <c r="F25" s="2"/>
      <c r="I25" s="5"/>
      <c r="J25" s="5"/>
      <c r="K25" s="5"/>
      <c r="L25" s="5"/>
      <c r="M25" s="6" t="str">
        <f>(K25-K25*L25/100)*J25</f>
        <v>0</v>
      </c>
      <c r="N25" s="6" t="str">
        <f>M25+M25*21/100</f>
        <v>0</v>
      </c>
      <c r="O25" s="6" t="str">
        <f>K25*L25/100</f>
        <v>0</v>
      </c>
    </row>
    <row r="26" spans="1:1025" customHeight="1" ht="16.5">
      <c r="A26" s="2"/>
      <c r="B26" s="2"/>
      <c r="C26" s="2"/>
      <c r="D26" s="2"/>
      <c r="E26" s="2"/>
      <c r="F26" s="2"/>
      <c r="I26" s="5"/>
      <c r="J26" s="5"/>
      <c r="K26" s="5"/>
      <c r="L26" s="5"/>
      <c r="M26" s="6" t="str">
        <f>(K26-K26*L26/100)*J26</f>
        <v>0</v>
      </c>
      <c r="N26" s="6" t="str">
        <f>M26+M26*21/100</f>
        <v>0</v>
      </c>
      <c r="O26" s="6" t="str">
        <f>K26*L26/100</f>
        <v>0</v>
      </c>
    </row>
    <row r="27" spans="1:1025" customHeight="1" ht="16.5">
      <c r="A27" s="2" t="s">
        <v>36</v>
      </c>
      <c r="B27" s="7" t="s">
        <v>37</v>
      </c>
      <c r="C27" s="2"/>
      <c r="D27" s="2"/>
      <c r="E27" s="2"/>
      <c r="F27" s="2"/>
      <c r="I27" s="5"/>
      <c r="J27" s="5"/>
      <c r="K27" s="5"/>
      <c r="L27" s="5"/>
      <c r="M27" s="6" t="str">
        <f>(K27-K27*L27/100)*J27</f>
        <v>0</v>
      </c>
      <c r="N27" s="6" t="str">
        <f>M27+M27*21/100</f>
        <v>0</v>
      </c>
      <c r="O27" s="6" t="str">
        <f>K27*L27/100</f>
        <v>0</v>
      </c>
    </row>
    <row r="28" spans="1:1025" customHeight="1" ht="16.5">
      <c r="A28" s="2"/>
      <c r="B28" s="2"/>
      <c r="C28" s="2"/>
      <c r="D28" s="2"/>
      <c r="E28" s="2"/>
      <c r="F28" s="2"/>
      <c r="I28" s="5"/>
      <c r="J28" s="5"/>
      <c r="K28" s="5"/>
      <c r="L28" s="5"/>
      <c r="M28" s="6" t="str">
        <f>(K28-K28*L28/100)*J28</f>
        <v>0</v>
      </c>
      <c r="N28" s="6" t="str">
        <f>M28+M28*21/100</f>
        <v>0</v>
      </c>
      <c r="O28" s="6" t="str">
        <f>K28*L28/100</f>
        <v>0</v>
      </c>
    </row>
    <row r="29" spans="1:1025" customHeight="1" ht="15">
      <c r="A29" s="2" t="s">
        <v>38</v>
      </c>
      <c r="B29" s="10" t="s">
        <v>39</v>
      </c>
      <c r="C29" s="2" t="s">
        <v>40</v>
      </c>
      <c r="D29" s="10" t="s">
        <v>41</v>
      </c>
      <c r="E29" s="2"/>
      <c r="F29" s="2"/>
      <c r="I29" s="5"/>
      <c r="J29" s="5"/>
      <c r="K29" s="5"/>
      <c r="L29" s="5"/>
      <c r="M29" s="6" t="str">
        <f>(K29-K29*L29/100)*J29</f>
        <v>0</v>
      </c>
      <c r="N29" s="6" t="str">
        <f>M29+M29*21/100</f>
        <v>0</v>
      </c>
      <c r="O29" s="6" t="str">
        <f>K29*L29/100</f>
        <v>0</v>
      </c>
    </row>
    <row r="30" spans="1:1025" customHeight="1" ht="15">
      <c r="A30" s="2" t="s">
        <v>42</v>
      </c>
      <c r="B30" s="10" t="s">
        <v>43</v>
      </c>
      <c r="C30" s="2" t="s">
        <v>40</v>
      </c>
      <c r="D30" s="10" t="s">
        <v>44</v>
      </c>
      <c r="E30" s="2"/>
      <c r="F30" s="2"/>
      <c r="K30" t="str">
        <f>SUM(K5:K29)</f>
        <v>0</v>
      </c>
      <c r="M30" t="str">
        <f>SUM(M5:M29)</f>
        <v>0</v>
      </c>
      <c r="N30" t="str">
        <f>SUM(N5:N29)</f>
        <v>0</v>
      </c>
    </row>
    <row r="31" spans="1:1025" customHeight="1" ht="15">
      <c r="A31" s="2" t="s">
        <v>45</v>
      </c>
      <c r="B31" s="10" t="s">
        <v>39</v>
      </c>
      <c r="C31" s="2" t="s">
        <v>40</v>
      </c>
      <c r="D31" s="10" t="s">
        <v>46</v>
      </c>
      <c r="E31" s="2"/>
      <c r="F31" s="2"/>
      <c r="M31" t="str">
        <f>K30-M30</f>
        <v>0</v>
      </c>
    </row>
    <row r="32" spans="1:1025" customHeight="1" ht="15">
      <c r="A32" s="2" t="s">
        <v>47</v>
      </c>
      <c r="B32" s="10" t="s">
        <v>43</v>
      </c>
      <c r="C32" s="2" t="s">
        <v>40</v>
      </c>
      <c r="D32" s="10" t="s">
        <v>48</v>
      </c>
      <c r="E32" s="2"/>
      <c r="F32" s="2"/>
      <c r="I32" s="3" t="s">
        <v>49</v>
      </c>
    </row>
    <row r="33" spans="1:1025" customHeight="1" ht="16.5">
      <c r="A33" s="2"/>
      <c r="B33" s="10"/>
      <c r="C33" s="2"/>
      <c r="D33" s="10"/>
      <c r="E33" s="2"/>
      <c r="F33" s="2"/>
      <c r="I33" s="4" t="s">
        <v>2</v>
      </c>
      <c r="J33" s="4" t="s">
        <v>3</v>
      </c>
      <c r="K33" s="4" t="s">
        <v>4</v>
      </c>
      <c r="L33" s="4" t="s">
        <v>5</v>
      </c>
      <c r="M33" s="4" t="s">
        <v>6</v>
      </c>
      <c r="N33" s="4" t="s">
        <v>7</v>
      </c>
      <c r="O33" s="4" t="s">
        <v>8</v>
      </c>
    </row>
    <row r="34" spans="1:1025" customHeight="1" ht="16.5">
      <c r="I34" s="5"/>
      <c r="J34" s="5"/>
      <c r="K34" s="5"/>
      <c r="L34" s="5"/>
      <c r="M34" s="6" t="str">
        <f>(K34-K34*L34/100)*J34</f>
        <v>0</v>
      </c>
      <c r="N34" s="6" t="str">
        <f>M34+M34*21/100</f>
        <v>0</v>
      </c>
      <c r="O34" s="6" t="str">
        <f>K34*L34/100</f>
        <v>0</v>
      </c>
    </row>
    <row r="35" spans="1:1025" customHeight="1" ht="16.5">
      <c r="I35" s="5"/>
      <c r="J35" s="5"/>
      <c r="K35" s="5"/>
      <c r="L35" s="5"/>
      <c r="M35" s="6" t="str">
        <f>(K35-K35*L35/100)*J35</f>
        <v>0</v>
      </c>
      <c r="N35" s="6" t="str">
        <f>M35+M35*21/100</f>
        <v>0</v>
      </c>
      <c r="O35" s="6" t="str">
        <f>K35*L35/100</f>
        <v>0</v>
      </c>
    </row>
    <row r="36" spans="1:1025" customHeight="1" ht="16.5">
      <c r="A36" s="11" t="s">
        <v>50</v>
      </c>
      <c r="I36" s="5"/>
      <c r="J36" s="5"/>
      <c r="K36" s="5"/>
      <c r="L36" s="5"/>
      <c r="M36" s="6" t="str">
        <f>(K36-K36*L36/100)*J36</f>
        <v>0</v>
      </c>
      <c r="N36" s="6" t="str">
        <f>M36+M36*21/100</f>
        <v>0</v>
      </c>
      <c r="O36" s="6" t="str">
        <f>K36*L36/100</f>
        <v>0</v>
      </c>
    </row>
    <row r="37" spans="1:1025" customHeight="1" ht="16.5">
      <c r="A37" s="12" t="s">
        <v>51</v>
      </c>
      <c r="B37" s="13"/>
      <c r="I37" s="5"/>
      <c r="J37" s="5"/>
      <c r="K37" s="5"/>
      <c r="L37" s="5"/>
      <c r="M37" s="6" t="str">
        <f>(K37-K37*L37/100)*J37</f>
        <v>0</v>
      </c>
      <c r="N37" s="6" t="str">
        <f>M37+M37*21/100</f>
        <v>0</v>
      </c>
      <c r="O37" s="6" t="str">
        <f>K37*L37/100</f>
        <v>0</v>
      </c>
    </row>
    <row r="38" spans="1:1025" customHeight="1" ht="16.5">
      <c r="A38" s="12" t="s">
        <v>52</v>
      </c>
      <c r="B38" s="13"/>
      <c r="I38" s="5"/>
      <c r="J38" s="5"/>
      <c r="K38" s="5"/>
      <c r="L38" s="5"/>
      <c r="M38" s="6" t="str">
        <f>(K38-K38*L38/100)*J38</f>
        <v>0</v>
      </c>
      <c r="N38" s="6" t="str">
        <f>M38+M38*21/100</f>
        <v>0</v>
      </c>
      <c r="O38" s="6" t="str">
        <f>K38*L38/100</f>
        <v>0</v>
      </c>
    </row>
    <row r="39" spans="1:1025" customHeight="1" ht="16.5">
      <c r="A39" s="12" t="s">
        <v>52</v>
      </c>
      <c r="B39" s="13"/>
      <c r="I39" s="5"/>
      <c r="J39" s="5"/>
      <c r="K39" s="5"/>
      <c r="L39" s="5"/>
      <c r="M39" s="6" t="str">
        <f>(K39-K39*L39/100)*J39</f>
        <v>0</v>
      </c>
      <c r="N39" s="6" t="str">
        <f>M39+M39*21/100</f>
        <v>0</v>
      </c>
      <c r="O39" s="6" t="str">
        <f>K39*L39/100</f>
        <v>0</v>
      </c>
    </row>
    <row r="40" spans="1:1025" customHeight="1" ht="16.5">
      <c r="A40" s="12" t="s">
        <v>52</v>
      </c>
      <c r="B40" s="13"/>
      <c r="I40" s="5"/>
      <c r="J40" s="5"/>
      <c r="K40" s="5"/>
      <c r="L40" s="5"/>
      <c r="M40" s="6" t="str">
        <f>(K40-K40*L40/100)*J40</f>
        <v>0</v>
      </c>
      <c r="N40" s="6" t="str">
        <f>M40+M40*21/100</f>
        <v>0</v>
      </c>
      <c r="O40" s="6" t="str">
        <f>K40*L40/100</f>
        <v>0</v>
      </c>
    </row>
    <row r="41" spans="1:1025" customHeight="1" ht="16.5">
      <c r="A41" s="14"/>
      <c r="I41" s="5"/>
      <c r="J41" s="5"/>
      <c r="K41" s="5"/>
      <c r="L41" s="5"/>
      <c r="M41" s="6" t="str">
        <f>(K41-K41*L41/100)*J41</f>
        <v>0</v>
      </c>
      <c r="N41" s="6" t="str">
        <f>M41+M41*21/100</f>
        <v>0</v>
      </c>
      <c r="O41" s="6" t="str">
        <f>K41*L41/100</f>
        <v>0</v>
      </c>
    </row>
    <row r="42" spans="1:1025" customHeight="1" ht="16.5">
      <c r="I42" s="5"/>
      <c r="J42" s="5"/>
      <c r="K42" s="5"/>
      <c r="L42" s="5"/>
      <c r="M42" s="6" t="str">
        <f>(K42-K42*L42/100)*J42</f>
        <v>0</v>
      </c>
      <c r="N42" s="6" t="str">
        <f>M42+M42*21/100</f>
        <v>0</v>
      </c>
      <c r="O42" s="6" t="str">
        <f>K42*L42/100</f>
        <v>0</v>
      </c>
    </row>
    <row r="43" spans="1:1025" customHeight="1" ht="16.5">
      <c r="A43" s="11" t="s">
        <v>53</v>
      </c>
      <c r="I43" s="5"/>
      <c r="J43" s="5"/>
      <c r="K43" s="5"/>
      <c r="L43" s="5"/>
      <c r="M43" s="6" t="str">
        <f>(K43-K43*L43/100)*J43</f>
        <v>0</v>
      </c>
      <c r="N43" s="6" t="str">
        <f>M43+M43*21/100</f>
        <v>0</v>
      </c>
      <c r="O43" s="6" t="str">
        <f>K43*L43/100</f>
        <v>0</v>
      </c>
    </row>
    <row r="44" spans="1:1025" customHeight="1" ht="16.5">
      <c r="A44" s="12" t="s">
        <v>51</v>
      </c>
      <c r="B44" s="13"/>
      <c r="I44" s="5"/>
      <c r="J44" s="5"/>
      <c r="K44" s="5"/>
      <c r="L44" s="5"/>
      <c r="M44" s="6" t="str">
        <f>(K44-K44*L44/100)*J44</f>
        <v>0</v>
      </c>
      <c r="N44" s="6" t="str">
        <f>M44+M44*21/100</f>
        <v>0</v>
      </c>
      <c r="O44" s="6" t="str">
        <f>K44*L44/100</f>
        <v>0</v>
      </c>
    </row>
    <row r="45" spans="1:1025" customHeight="1" ht="16.5">
      <c r="A45" s="12" t="s">
        <v>52</v>
      </c>
      <c r="B45" s="13"/>
      <c r="I45" s="5"/>
      <c r="J45" s="5"/>
      <c r="K45" s="5"/>
      <c r="L45" s="5"/>
      <c r="M45" s="6" t="str">
        <f>(K45-K45*L45/100)*J45</f>
        <v>0</v>
      </c>
      <c r="N45" s="6" t="str">
        <f>M45+M45*21/100</f>
        <v>0</v>
      </c>
      <c r="O45" s="6" t="str">
        <f>K45*L45/100</f>
        <v>0</v>
      </c>
    </row>
    <row r="46" spans="1:1025" customHeight="1" ht="16.5">
      <c r="A46" s="12" t="s">
        <v>52</v>
      </c>
      <c r="B46" s="13"/>
      <c r="I46" s="5"/>
      <c r="J46" s="5"/>
      <c r="K46" s="5"/>
      <c r="L46" s="5"/>
      <c r="M46" s="6" t="str">
        <f>(K46-K46*L46/100)*J46</f>
        <v>0</v>
      </c>
      <c r="N46" s="6" t="str">
        <f>M46+M46*21/100</f>
        <v>0</v>
      </c>
      <c r="O46" s="6" t="str">
        <f>K46*L46/100</f>
        <v>0</v>
      </c>
    </row>
    <row r="47" spans="1:1025" customHeight="1" ht="16.5">
      <c r="A47" s="12" t="s">
        <v>52</v>
      </c>
      <c r="B47" s="13"/>
      <c r="I47" s="5"/>
      <c r="J47" s="5"/>
      <c r="K47" s="5"/>
      <c r="L47" s="5"/>
      <c r="M47" s="6" t="str">
        <f>(K47-K47*L47/100)*J47</f>
        <v>0</v>
      </c>
      <c r="N47" s="6" t="str">
        <f>M47+M47*21/100</f>
        <v>0</v>
      </c>
      <c r="O47" s="6" t="str">
        <f>K47*L47/100</f>
        <v>0</v>
      </c>
    </row>
    <row r="48" spans="1:1025" customHeight="1" ht="16.5">
      <c r="A48" s="12" t="s">
        <v>52</v>
      </c>
      <c r="B48" s="13"/>
      <c r="I48" s="5"/>
      <c r="J48" s="5"/>
      <c r="K48" s="5"/>
      <c r="L48" s="5"/>
      <c r="M48" s="6" t="str">
        <f>(K48-K48*L48/100)*J48</f>
        <v>0</v>
      </c>
      <c r="N48" s="6" t="str">
        <f>M48+M48*21/100</f>
        <v>0</v>
      </c>
      <c r="O48" s="6" t="str">
        <f>K48*L48/100</f>
        <v>0</v>
      </c>
    </row>
    <row r="49" spans="1:1025" customHeight="1" ht="16.5">
      <c r="I49" s="5"/>
      <c r="J49" s="5"/>
      <c r="K49" s="5"/>
      <c r="L49" s="5"/>
      <c r="M49" s="6" t="str">
        <f>(K49-K49*L49/100)*J49</f>
        <v>0</v>
      </c>
      <c r="N49" s="6" t="str">
        <f>M49+M49*21/100</f>
        <v>0</v>
      </c>
      <c r="O49" s="6" t="str">
        <f>K49*L49/100</f>
        <v>0</v>
      </c>
    </row>
    <row r="50" spans="1:1025" customHeight="1" ht="16.5">
      <c r="I50" s="5"/>
      <c r="J50" s="5"/>
      <c r="K50" s="5"/>
      <c r="L50" s="5"/>
      <c r="M50" s="6" t="str">
        <f>(K50-K50*L50/100)*J50</f>
        <v>0</v>
      </c>
      <c r="N50" s="6" t="str">
        <f>M50+M50*21/100</f>
        <v>0</v>
      </c>
      <c r="O50" s="6" t="str">
        <f>K50*L50/100</f>
        <v>0</v>
      </c>
    </row>
    <row r="51" spans="1:1025" customHeight="1" ht="16.5">
      <c r="I51" s="5"/>
      <c r="J51" s="5"/>
      <c r="K51" s="5"/>
      <c r="L51" s="5"/>
      <c r="M51" s="6" t="str">
        <f>(K51-K51*L51/100)*J51</f>
        <v>0</v>
      </c>
      <c r="N51" s="6" t="str">
        <f>M51+M51*21/100</f>
        <v>0</v>
      </c>
      <c r="O51" s="6" t="str">
        <f>K51*L51/100</f>
        <v>0</v>
      </c>
    </row>
    <row r="52" spans="1:1025" customHeight="1" ht="16.5">
      <c r="I52" s="5"/>
      <c r="J52" s="5"/>
      <c r="K52" s="5"/>
      <c r="L52" s="5"/>
      <c r="M52" s="6" t="str">
        <f>(K52-K52*L52/100)*J52</f>
        <v>0</v>
      </c>
      <c r="N52" s="6" t="str">
        <f>M52+M52*21/100</f>
        <v>0</v>
      </c>
      <c r="O52" s="6" t="str">
        <f>K52*L52/100</f>
        <v>0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printOptions gridLines="false" gridLinesSet="true"/>
  <pageMargins left="0.7" right="0.7" top="0.75" bottom="0.75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:space="preserve">
  <sheetPr>
    <tabColor rgb="FF948A54"/>
    <outlinePr summaryBelow="1" summaryRight="1"/>
  </sheetPr>
  <dimension ref="A1:AMK645"/>
  <sheetViews>
    <sheetView tabSelected="0" workbookViewId="0" showGridLines="true" showRowColHeaders="1">
      <selection activeCell="N111" sqref="N111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54</v>
      </c>
      <c r="B9" s="16" t="str">
        <f>Worksheet!D13</f>
        <v>0</v>
      </c>
    </row>
    <row r="26" spans="1:1025" customHeight="1" ht="15.75">
      <c r="A26" t="s">
        <v>55</v>
      </c>
      <c r="E26" s="17"/>
    </row>
    <row r="27" spans="1:1025" customHeight="1" ht="15.75">
      <c r="B27" s="17" t="s">
        <v>56</v>
      </c>
      <c r="E27" s="17"/>
    </row>
    <row r="28" spans="1:1025" customHeight="1" ht="15.75">
      <c r="A28" t="s">
        <v>57</v>
      </c>
      <c r="D28" s="18"/>
    </row>
    <row r="29" spans="1:1025" customHeight="1" ht="15.75">
      <c r="B29" s="17" t="s">
        <v>58</v>
      </c>
      <c r="D29" s="18"/>
    </row>
    <row r="30" spans="1:1025" customHeight="1" ht="15.75">
      <c r="A30" t="s">
        <v>59</v>
      </c>
    </row>
    <row r="31" spans="1:1025" customHeight="1" ht="15.75">
      <c r="A31" s="19"/>
      <c r="B31" s="17" t="s">
        <v>60</v>
      </c>
    </row>
    <row r="33" spans="1:1025" customHeight="1" ht="15.75">
      <c r="A33" s="20" t="s">
        <v>61</v>
      </c>
      <c r="G33" s="11"/>
    </row>
    <row r="34" spans="1:1025" customHeight="1" ht="15.75">
      <c r="F34" s="11" t="str">
        <f>Worksheet!D15</f>
        <v>0</v>
      </c>
    </row>
    <row r="35" spans="1:1025" customHeight="1" ht="15.75">
      <c r="F35" s="11"/>
    </row>
    <row r="36" spans="1:1025" customHeight="1" ht="15.75">
      <c r="A36" s="20" t="s">
        <v>62</v>
      </c>
    </row>
    <row r="56" spans="1:1025">
      <c r="A56"/>
    </row>
    <row r="63" spans="1:1025" customHeight="1" ht="15.75">
      <c r="A63" s="21" t="s">
        <v>63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64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65</v>
      </c>
      <c r="B65" s="11"/>
      <c r="C65" s="29" t="str">
        <f>Worksheet!D19</f>
        <v>0</v>
      </c>
      <c r="D65" s="30" t="str">
        <f>Worksheet!D21</f>
        <v>0</v>
      </c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66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67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68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69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70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71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72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73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74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75</v>
      </c>
      <c r="B77" s="21"/>
      <c r="C77" s="41" t="str">
        <f>Worksheet!D23</f>
        <v>0</v>
      </c>
      <c r="D77" s="41" t="s">
        <v>76</v>
      </c>
      <c r="E77" s="35"/>
      <c r="F77" s="41"/>
      <c r="G77" s="41" t="str">
        <f>Worksheet!B29</f>
        <v>0</v>
      </c>
      <c r="H77" s="46" t="s">
        <v>77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78</v>
      </c>
      <c r="E78" s="35"/>
      <c r="F78" s="41"/>
      <c r="G78" s="41" t="str">
        <f>Worksheet!B30</f>
        <v>0</v>
      </c>
      <c r="H78" s="46" t="s">
        <v>77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79</v>
      </c>
      <c r="E79" s="35"/>
      <c r="F79" s="41"/>
      <c r="G79" s="41" t="str">
        <f>Worksheet!B31</f>
        <v>0</v>
      </c>
      <c r="H79" s="46" t="s">
        <v>77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80</v>
      </c>
      <c r="E80" s="41"/>
      <c r="F80" s="41"/>
      <c r="G80" s="41" t="str">
        <f>Worksheet!B32</f>
        <v>0</v>
      </c>
      <c r="H80" s="46" t="s">
        <v>77</v>
      </c>
      <c r="I80" s="15" t="str">
        <f>Worksheet!D32</f>
        <v>0</v>
      </c>
      <c r="J80" s="21"/>
    </row>
    <row r="81" spans="1:1025" customHeight="1" ht="15.75">
      <c r="A81" s="21"/>
      <c r="B81" s="47" t="s">
        <v>81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82</v>
      </c>
      <c r="E83" s="21"/>
      <c r="F83" s="50" t="str">
        <f>H83*21/100+H83</f>
        <v>0</v>
      </c>
      <c r="G83" s="41" t="s">
        <v>83</v>
      </c>
      <c r="H83" s="51" t="str">
        <f>Worksheet!K30</f>
        <v>0</v>
      </c>
      <c r="I83" s="41" t="s">
        <v>84</v>
      </c>
      <c r="J83" s="21"/>
    </row>
    <row r="84" spans="1:1025" customHeight="1" ht="15.75">
      <c r="A84" s="52" t="s">
        <v>85</v>
      </c>
      <c r="B84" s="53" t="s">
        <v>86</v>
      </c>
      <c r="E84" s="21"/>
      <c r="G84" s="54"/>
      <c r="H84" s="55" t="str">
        <f>F83*15/100</f>
        <v>0</v>
      </c>
      <c r="I84" t="s">
        <v>87</v>
      </c>
      <c r="J84" s="21"/>
    </row>
    <row r="85" spans="1:1025" customHeight="1" ht="15.75">
      <c r="B85" s="53" t="s">
        <v>88</v>
      </c>
      <c r="E85" s="21"/>
      <c r="H85" s="55" t="str">
        <f>F83*75/100</f>
        <v>0</v>
      </c>
      <c r="I85" t="s">
        <v>87</v>
      </c>
      <c r="J85" s="21"/>
    </row>
    <row r="86" spans="1:1025" customHeight="1" ht="15.75">
      <c r="B86" s="53" t="s">
        <v>89</v>
      </c>
      <c r="E86" s="48"/>
      <c r="H86" s="55" t="str">
        <f>F83-H84-H85</f>
        <v>0</v>
      </c>
      <c r="I86" t="s">
        <v>87</v>
      </c>
      <c r="J86" s="21"/>
    </row>
    <row r="87" spans="1:1025" customHeight="1" ht="15.75">
      <c r="A87" s="36" t="s">
        <v>90</v>
      </c>
      <c r="E87" s="21"/>
      <c r="F87" s="50" t="str">
        <f>H87*21/100+H87</f>
        <v>0</v>
      </c>
      <c r="G87" s="41" t="s">
        <v>83</v>
      </c>
      <c r="H87" s="50" t="str">
        <f>Worksheet!M30</f>
        <v>0</v>
      </c>
      <c r="I87" s="41" t="s">
        <v>91</v>
      </c>
      <c r="J87" s="21"/>
    </row>
    <row r="88" spans="1:1025" customHeight="1" ht="15.75">
      <c r="A88" s="52" t="s">
        <v>85</v>
      </c>
      <c r="B88" s="53" t="s">
        <v>86</v>
      </c>
      <c r="E88" s="21"/>
      <c r="H88" s="55" t="str">
        <f>F87*15/100</f>
        <v>0</v>
      </c>
      <c r="I88" t="s">
        <v>87</v>
      </c>
      <c r="J88" s="21"/>
    </row>
    <row r="89" spans="1:1025" customHeight="1" ht="15.75">
      <c r="B89" s="53" t="s">
        <v>88</v>
      </c>
      <c r="E89" s="21"/>
      <c r="H89" s="55" t="str">
        <f>F87*75/100</f>
        <v>0</v>
      </c>
      <c r="I89" t="s">
        <v>87</v>
      </c>
      <c r="J89" s="21"/>
    </row>
    <row r="90" spans="1:1025" customHeight="1" ht="15.75">
      <c r="B90" s="53" t="s">
        <v>89</v>
      </c>
      <c r="E90" s="21"/>
      <c r="H90" s="55" t="str">
        <f>F87-H88-H89</f>
        <v>0</v>
      </c>
      <c r="I90" t="s">
        <v>87</v>
      </c>
      <c r="J90" s="21"/>
    </row>
    <row r="91" spans="1:1025" customHeight="1" ht="15.75">
      <c r="A91" t="s">
        <v>92</v>
      </c>
      <c r="F91" s="21"/>
      <c r="G91" s="21"/>
      <c r="H91" s="45"/>
      <c r="I91" s="21"/>
      <c r="J91" s="21"/>
    </row>
    <row r="92" spans="1:1025" customHeight="1" ht="15.75">
      <c r="B92" t="s">
        <v>93</v>
      </c>
      <c r="F92" t="s">
        <v>94</v>
      </c>
      <c r="G92" s="21"/>
      <c r="H92" s="45"/>
      <c r="I92" s="21"/>
      <c r="J92" s="21"/>
    </row>
    <row r="93" spans="1:1025" customHeight="1" ht="15.75">
      <c r="B93" t="s">
        <v>95</v>
      </c>
      <c r="F93" t="s">
        <v>96</v>
      </c>
      <c r="G93" s="21"/>
      <c r="H93" s="45"/>
      <c r="I93" s="21"/>
      <c r="J93" s="21"/>
    </row>
    <row r="94" spans="1:1025" customHeight="1" ht="15.75">
      <c r="B94" t="s">
        <v>97</v>
      </c>
      <c r="F94" s="21"/>
      <c r="G94" s="21"/>
      <c r="H94" s="45"/>
      <c r="I94" s="21"/>
      <c r="J94" s="21"/>
    </row>
    <row r="95" spans="1:1025" customHeight="1" ht="15.75">
      <c r="B95" t="s">
        <v>98</v>
      </c>
      <c r="F95" t="s">
        <v>99</v>
      </c>
      <c r="G95" s="21"/>
      <c r="H95" s="45"/>
      <c r="I95" s="21"/>
      <c r="J95" s="21"/>
    </row>
    <row r="96" spans="1:1025" customHeight="1" ht="15.75">
      <c r="A96" s="11" t="s">
        <v>50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53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100</v>
      </c>
    </row>
    <row r="119" spans="1:1025" customHeight="1" ht="15.75">
      <c r="A119" s="21" t="s">
        <v>101</v>
      </c>
    </row>
    <row r="120" spans="1:1025" customHeight="1" ht="15.75">
      <c r="A120" s="21" t="s">
        <v>102</v>
      </c>
    </row>
    <row r="122" spans="1:1025" customHeight="1" ht="15.75">
      <c r="A122" s="11" t="s">
        <v>103</v>
      </c>
    </row>
    <row r="123" spans="1:1025" customHeight="1" ht="15.75">
      <c r="A123" s="21" t="s">
        <v>104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105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106</v>
      </c>
      <c r="C125" s="21"/>
      <c r="D125" s="21"/>
      <c r="E125" s="21"/>
      <c r="F125" s="21"/>
      <c r="G125" s="21"/>
      <c r="I125" s="21" t="s">
        <v>107</v>
      </c>
    </row>
    <row r="126" spans="1:1025" customHeight="1" ht="15.75">
      <c r="A126" s="21"/>
      <c r="B126" s="21" t="s">
        <v>108</v>
      </c>
      <c r="C126" s="21"/>
      <c r="D126" s="21"/>
      <c r="E126" s="21"/>
      <c r="G126" s="21"/>
      <c r="I126" s="21" t="s">
        <v>107</v>
      </c>
    </row>
    <row r="127" spans="1:1025" customHeight="1" ht="15.75">
      <c r="A127" s="21"/>
      <c r="B127" s="21" t="s">
        <v>109</v>
      </c>
      <c r="C127" s="21"/>
      <c r="D127" s="21"/>
      <c r="E127" s="21"/>
      <c r="G127" s="21"/>
      <c r="I127" s="21" t="s">
        <v>107</v>
      </c>
    </row>
    <row r="128" spans="1:1025" customHeight="1" ht="15.75">
      <c r="A128" s="21"/>
      <c r="B128" s="21" t="s">
        <v>110</v>
      </c>
      <c r="C128" s="21"/>
      <c r="D128" s="21"/>
      <c r="E128" s="21"/>
      <c r="G128" s="21"/>
      <c r="I128" s="21" t="s">
        <v>107</v>
      </c>
    </row>
    <row r="129" spans="1:1025" customHeight="1" ht="15.75">
      <c r="A129" s="21"/>
      <c r="B129" s="21" t="s">
        <v>111</v>
      </c>
      <c r="C129" s="21"/>
      <c r="D129" s="21"/>
      <c r="E129" s="21"/>
      <c r="G129" s="21"/>
      <c r="I129" s="21" t="s">
        <v>107</v>
      </c>
    </row>
    <row r="130" spans="1:1025" customHeight="1" ht="15.75">
      <c r="A130" s="21"/>
      <c r="B130" s="21" t="s">
        <v>112</v>
      </c>
      <c r="C130" s="21"/>
      <c r="D130" s="21"/>
      <c r="E130" s="21"/>
      <c r="G130" s="21"/>
      <c r="I130" s="21" t="s">
        <v>107</v>
      </c>
    </row>
    <row r="131" spans="1:1025" customHeight="1" ht="15.75">
      <c r="A131" s="21" t="s">
        <v>113</v>
      </c>
      <c r="C131" s="21"/>
      <c r="D131" s="21"/>
      <c r="E131" s="21"/>
      <c r="G131" s="21"/>
    </row>
    <row r="132" spans="1:1025" customHeight="1" ht="15.75">
      <c r="A132" s="41" t="s">
        <v>114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115</v>
      </c>
    </row>
    <row r="135" spans="1:1025" customHeight="1" ht="15.75">
      <c r="A135" s="21" t="s">
        <v>116</v>
      </c>
    </row>
    <row r="136" spans="1:1025" customHeight="1" ht="15.75">
      <c r="A136" s="21" t="s">
        <v>117</v>
      </c>
    </row>
    <row r="138" spans="1:1025" customHeight="1" ht="15.75">
      <c r="A138" s="11" t="s">
        <v>118</v>
      </c>
    </row>
    <row r="139" spans="1:1025" customHeight="1" ht="15.75">
      <c r="A139" s="21" t="s">
        <v>119</v>
      </c>
    </row>
    <row r="140" spans="1:1025" customHeight="1" ht="15.75">
      <c r="A140" s="21" t="s">
        <v>120</v>
      </c>
    </row>
    <row r="141" spans="1:1025" customHeight="1" ht="15.75">
      <c r="A141" s="21" t="s">
        <v>121</v>
      </c>
    </row>
    <row r="142" spans="1:1025" customHeight="1" ht="15.75">
      <c r="A142" s="21" t="s">
        <v>122</v>
      </c>
    </row>
    <row r="144" spans="1:1025" customHeight="1" ht="16.5">
      <c r="A144" s="21" t="s">
        <v>123</v>
      </c>
      <c r="G144" s="21" t="s">
        <v>124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125</v>
      </c>
      <c r="B151" s="61"/>
      <c r="C151" s="61"/>
      <c r="D151" s="61"/>
      <c r="E151" s="61"/>
      <c r="H151" s="56"/>
    </row>
    <row r="152" spans="1:1025" customHeight="1" ht="15.75">
      <c r="B152" s="20" t="s">
        <v>126</v>
      </c>
      <c r="C152" s="61"/>
      <c r="D152" s="61"/>
      <c r="E152" s="61"/>
      <c r="H152" s="56"/>
    </row>
    <row r="153" spans="1:1025" customHeight="1" ht="15.75">
      <c r="A153" s="61"/>
      <c r="B153" s="20" t="s">
        <v>127</v>
      </c>
      <c r="H153" s="56"/>
    </row>
    <row r="154" spans="1:1025" customHeight="1" ht="15.75">
      <c r="B154" s="20" t="s">
        <v>128</v>
      </c>
      <c r="H154" s="56"/>
    </row>
    <row r="155" spans="1:1025" customHeight="1" ht="15.75">
      <c r="B155" s="20" t="s">
        <v>129</v>
      </c>
    </row>
    <row r="157" spans="1:1025" customHeight="1" ht="15.75">
      <c r="A157" s="21" t="s">
        <v>130</v>
      </c>
    </row>
    <row r="158" spans="1:1025" customHeight="1" ht="15.75">
      <c r="A158" s="41" t="s">
        <v>131</v>
      </c>
    </row>
    <row r="159" spans="1:1025" customHeight="1" ht="15.75">
      <c r="A159" s="41" t="s">
        <v>132</v>
      </c>
    </row>
    <row r="160" spans="1:1025" customHeight="1" ht="15.75">
      <c r="A160" s="41" t="s">
        <v>133</v>
      </c>
    </row>
    <row r="166" spans="1:1025">
      <c r="A166"/>
    </row>
    <row r="174" spans="1:1025" customHeight="1" ht="20.25">
      <c r="A174" s="67" t="s">
        <v>134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135</v>
      </c>
      <c r="B176" s="70"/>
      <c r="C176" s="70" t="s">
        <v>136</v>
      </c>
      <c r="F176" s="11" t="s">
        <v>137</v>
      </c>
      <c r="G176" s="11"/>
      <c r="H176" s="56"/>
      <c r="I176" s="11" t="s">
        <v>138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139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140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141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142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143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144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145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146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147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148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149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150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151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152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153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154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155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156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157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158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159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160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161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162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163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164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165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166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167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168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169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170</v>
      </c>
    </row>
    <row r="231" spans="1:1025">
      <c r="A231"/>
      <c r="F231"/>
    </row>
    <row r="242" spans="1:1025" customHeight="1" ht="15.75">
      <c r="A242" s="11" t="s">
        <v>171</v>
      </c>
    </row>
    <row r="243" spans="1:1025" customHeight="1" ht="15.75">
      <c r="A243" s="11" t="s">
        <v>172</v>
      </c>
    </row>
    <row r="244" spans="1:1025" customHeight="1" ht="15.75">
      <c r="A244" s="11" t="s">
        <v>173</v>
      </c>
    </row>
    <row r="245" spans="1:1025" customHeight="1" ht="15.75">
      <c r="A245" s="11" t="s">
        <v>174</v>
      </c>
    </row>
    <row r="247" spans="1:1025" customHeight="1" ht="15.75">
      <c r="A247" s="11" t="s">
        <v>175</v>
      </c>
    </row>
    <row r="248" spans="1:1025" customHeight="1" ht="15.75">
      <c r="A248" s="11" t="s">
        <v>176</v>
      </c>
    </row>
    <row r="249" spans="1:1025" customHeight="1" ht="15.75">
      <c r="A249" s="11" t="s">
        <v>177</v>
      </c>
    </row>
    <row r="250" spans="1:1025">
      <c r="F250"/>
    </row>
    <row r="251" spans="1:1025">
      <c r="A251"/>
    </row>
    <row r="261" spans="1:1025" customHeight="1" ht="15.75">
      <c r="A261" s="79" t="s">
        <v>178</v>
      </c>
    </row>
    <row r="262" spans="1:1025" customHeight="1" ht="15.75">
      <c r="A262" s="79" t="s">
        <v>179</v>
      </c>
    </row>
    <row r="273" spans="1:1025">
      <c r="A273"/>
    </row>
    <row r="282" spans="1:1025" customHeight="1" ht="45">
      <c r="A282" s="78" t="s">
        <v>180</v>
      </c>
    </row>
    <row r="283" spans="1:1025">
      <c r="A283"/>
    </row>
    <row r="284" spans="1:1025">
      <c r="F284"/>
    </row>
    <row r="295" spans="1:1025" customHeight="1" ht="15.75">
      <c r="A295" s="11" t="s">
        <v>181</v>
      </c>
    </row>
    <row r="297" spans="1:1025" customHeight="1" ht="15.75">
      <c r="A297" s="11" t="s">
        <v>182</v>
      </c>
    </row>
    <row r="298" spans="1:1025" customHeight="1" ht="15.75">
      <c r="A298" s="11" t="s">
        <v>183</v>
      </c>
    </row>
    <row r="299" spans="1:1025" customHeight="1" ht="15.75">
      <c r="A299" s="11" t="s">
        <v>184</v>
      </c>
    </row>
    <row r="300" spans="1:1025" customHeight="1" ht="15.75">
      <c r="A300" s="11" t="s">
        <v>185</v>
      </c>
    </row>
    <row r="301" spans="1:1025" customHeight="1" ht="15.75">
      <c r="A301" s="11" t="s">
        <v>186</v>
      </c>
    </row>
    <row r="302" spans="1:1025">
      <c r="A302"/>
    </row>
    <row r="312" spans="1:1025">
      <c r="A312"/>
    </row>
    <row r="326" spans="1:1025">
      <c r="A326"/>
      <c r="B326"/>
    </row>
    <row r="381" spans="1:1025">
      <c r="A381"/>
    </row>
    <row r="391" spans="1:1025" customHeight="1" ht="15.75">
      <c r="A391" s="17" t="s">
        <v>187</v>
      </c>
    </row>
    <row r="393" spans="1:1025" customHeight="1" ht="15.75">
      <c r="A393" s="11" t="s">
        <v>188</v>
      </c>
      <c r="C393" t="s">
        <v>189</v>
      </c>
      <c r="E393" t="s">
        <v>190</v>
      </c>
    </row>
    <row r="394" spans="1:1025" customHeight="1" ht="15.75">
      <c r="A394" s="11"/>
      <c r="H394" s="56"/>
    </row>
    <row r="395" spans="1:1025" customHeight="1" ht="15.75">
      <c r="H395" s="56"/>
    </row>
    <row r="396" spans="1:1025" customHeight="1" ht="15.75">
      <c r="H396" s="56"/>
    </row>
    <row r="397" spans="1:1025" customHeight="1" ht="15.75">
      <c r="H397" s="56"/>
    </row>
    <row r="398" spans="1:1025" customHeight="1" ht="15.75">
      <c r="H398" s="56"/>
    </row>
    <row r="399" spans="1:1025" customHeight="1" ht="15.75">
      <c r="H399" s="56"/>
    </row>
    <row r="400" spans="1:1025" customHeight="1" ht="15.75">
      <c r="H400" s="56"/>
    </row>
    <row r="401" spans="1:1025" customHeight="1" ht="15.75">
      <c r="B401" s="46"/>
      <c r="C401" t="s">
        <v>191</v>
      </c>
      <c r="D401" s="52"/>
      <c r="E401" s="52" t="s">
        <v>191</v>
      </c>
      <c r="G401" t="s">
        <v>192</v>
      </c>
      <c r="H401" s="56"/>
    </row>
    <row r="402" spans="1:1025" customHeight="1" ht="15.75">
      <c r="H402" s="56"/>
    </row>
    <row r="403" spans="1:1025" customHeight="1" ht="15.75">
      <c r="H403" s="56"/>
    </row>
    <row r="404" spans="1:1025" customHeight="1" ht="15.75">
      <c r="H404" s="56"/>
    </row>
    <row r="405" spans="1:1025" customHeight="1" ht="15.75">
      <c r="A405" s="41"/>
      <c r="H405" s="56"/>
    </row>
    <row r="406" spans="1:1025" customHeight="1" ht="15.75">
      <c r="A406" s="11" t="s">
        <v>193</v>
      </c>
      <c r="C406" t="s">
        <v>194</v>
      </c>
      <c r="H406" s="56"/>
    </row>
    <row r="407" spans="1:1025" customHeight="1" ht="15.75">
      <c r="A407"/>
      <c r="H407" s="56"/>
    </row>
    <row r="409" spans="1:1025" customHeight="1" ht="15.75">
      <c r="H409" s="56"/>
    </row>
    <row r="410" spans="1:1025" customHeight="1" ht="15.75">
      <c r="A410" s="11"/>
      <c r="H410" s="56"/>
    </row>
    <row r="411" spans="1:1025" customHeight="1" ht="15.75">
      <c r="H411" s="56"/>
    </row>
    <row r="412" spans="1:1025" customHeight="1" ht="15.75">
      <c r="H412" s="56"/>
    </row>
    <row r="413" spans="1:1025" customHeight="1" ht="15.75">
      <c r="A413" s="11"/>
      <c r="H413" s="56"/>
    </row>
    <row r="414" spans="1:1025" customHeight="1" ht="15.75">
      <c r="C414" t="s">
        <v>191</v>
      </c>
      <c r="E414" s="52" t="s">
        <v>191</v>
      </c>
      <c r="G414" t="s">
        <v>192</v>
      </c>
      <c r="H414" s="56"/>
    </row>
    <row r="415" spans="1:1025" customHeight="1" ht="15.75">
      <c r="A415" s="61"/>
      <c r="H415" s="56"/>
    </row>
    <row r="416" spans="1:1025" customHeight="1" ht="15.75">
      <c r="A416" s="61"/>
      <c r="B416" s="46"/>
      <c r="D416" s="52"/>
      <c r="H416" s="56"/>
    </row>
    <row r="417" spans="1:1025" customHeight="1" ht="15.75">
      <c r="A417" s="61"/>
      <c r="H417" s="56"/>
    </row>
    <row r="418" spans="1:1025" customHeight="1" ht="15.75">
      <c r="A418" s="61"/>
      <c r="H418" s="56"/>
    </row>
    <row r="419" spans="1:1025" customHeight="1" ht="15.75">
      <c r="A419" s="66" t="s">
        <v>195</v>
      </c>
      <c r="B419" s="61"/>
      <c r="C419" s="61" t="s">
        <v>196</v>
      </c>
      <c r="D419" s="61"/>
      <c r="E419" s="61"/>
      <c r="F419" s="61"/>
      <c r="G419" s="61"/>
      <c r="H419" s="80"/>
    </row>
    <row r="420" spans="1:1025" customHeight="1" ht="15.75">
      <c r="A420" s="61"/>
      <c r="H420" s="56"/>
    </row>
    <row r="421" spans="1:1025" customHeight="1" ht="15.75">
      <c r="A421" s="61"/>
      <c r="H421" s="56"/>
    </row>
    <row r="422" spans="1:1025" customHeight="1" ht="15.75">
      <c r="A422" s="61"/>
      <c r="H422" s="56"/>
    </row>
    <row r="423" spans="1:1025" customHeight="1" ht="15.75">
      <c r="A423" s="61"/>
      <c r="H423" s="56"/>
    </row>
    <row r="424" spans="1:1025" customHeight="1" ht="15.75">
      <c r="I424" s="61"/>
    </row>
    <row r="425" spans="1:1025" customHeight="1" ht="15.75">
      <c r="A425" s="61"/>
      <c r="H425" s="56"/>
    </row>
    <row r="426" spans="1:1025" customHeight="1" ht="15.75">
      <c r="A426" s="61"/>
      <c r="H426" s="56"/>
    </row>
    <row r="427" spans="1:1025" customHeight="1" ht="15.75">
      <c r="A427" s="61"/>
      <c r="C427" t="s">
        <v>191</v>
      </c>
      <c r="E427" s="52" t="s">
        <v>191</v>
      </c>
      <c r="G427" t="s">
        <v>192</v>
      </c>
      <c r="H427" s="56"/>
    </row>
    <row r="428" spans="1:1025" customHeight="1" ht="15.75">
      <c r="A428" s="66"/>
      <c r="H428" s="56"/>
    </row>
    <row r="429" spans="1:1025" customHeight="1" ht="15.75">
      <c r="A429" s="61"/>
      <c r="H429" s="56"/>
    </row>
    <row r="430" spans="1:1025" customHeight="1" ht="15.75">
      <c r="A430" s="61"/>
      <c r="H430" s="56"/>
    </row>
    <row r="431" spans="1:1025" customHeight="1" ht="15.75">
      <c r="A431" s="61"/>
      <c r="H431" s="56"/>
    </row>
    <row r="432" spans="1:1025" customHeight="1" ht="15.75">
      <c r="A432" s="61"/>
      <c r="B432" s="46"/>
      <c r="D432" s="52"/>
      <c r="H432" s="56"/>
    </row>
    <row r="433" spans="1:1025" customHeight="1" ht="15.75">
      <c r="A433" s="61"/>
      <c r="H433" s="56"/>
    </row>
    <row r="434" spans="1:1025" customHeight="1" ht="15.75">
      <c r="A434" s="61"/>
      <c r="H434" s="56"/>
    </row>
    <row r="435" spans="1:1025" customHeight="1" ht="15.75">
      <c r="A435" s="61"/>
      <c r="H435" s="56"/>
    </row>
    <row r="436" spans="1:1025" customHeight="1" ht="15.75">
      <c r="A436" s="61"/>
      <c r="H436" s="56"/>
    </row>
    <row r="437" spans="1:1025" customHeight="1" ht="15.75">
      <c r="A437" s="61"/>
      <c r="H437" s="56"/>
    </row>
    <row r="438" spans="1:1025" customHeight="1" ht="15.75">
      <c r="A438" s="61"/>
      <c r="H438" s="56"/>
    </row>
    <row r="439" spans="1:1025" customHeight="1" ht="15.75">
      <c r="A439" s="61"/>
      <c r="H439" s="56"/>
    </row>
    <row r="444" spans="1:1025" customHeight="1" ht="20.25">
      <c r="A444" s="67" t="s">
        <v>197</v>
      </c>
    </row>
    <row r="445" spans="1:1025" customHeight="1" ht="15.75">
      <c r="A445" s="54" t="s">
        <v>52</v>
      </c>
      <c r="B445" s="81" t="s">
        <v>198</v>
      </c>
      <c r="D445" s="41"/>
      <c r="F445" s="41"/>
    </row>
    <row r="446" spans="1:1025" customHeight="1" ht="15.75">
      <c r="A446" s="54" t="s">
        <v>52</v>
      </c>
      <c r="B446" s="81" t="s">
        <v>199</v>
      </c>
      <c r="D446" s="41"/>
      <c r="F446" s="41"/>
    </row>
    <row r="447" spans="1:1025" customHeight="1" ht="15.75">
      <c r="A447" s="54" t="s">
        <v>52</v>
      </c>
      <c r="B447" s="81" t="s">
        <v>200</v>
      </c>
      <c r="D447" s="41"/>
      <c r="F447" s="41"/>
    </row>
    <row r="448" spans="1:1025" customHeight="1" ht="15.75">
      <c r="A448" s="54" t="s">
        <v>52</v>
      </c>
      <c r="B448" s="81" t="s">
        <v>201</v>
      </c>
      <c r="D448" s="41"/>
      <c r="F448" s="41"/>
    </row>
    <row r="449" spans="1:1025" customHeight="1" ht="15.75">
      <c r="A449" s="54" t="s">
        <v>52</v>
      </c>
      <c r="B449" s="81" t="s">
        <v>202</v>
      </c>
      <c r="D449" s="41"/>
      <c r="F449" s="41"/>
    </row>
    <row r="450" spans="1:1025" customHeight="1" ht="15.75">
      <c r="A450" s="54" t="s">
        <v>52</v>
      </c>
      <c r="B450" s="81" t="s">
        <v>203</v>
      </c>
      <c r="D450" s="41"/>
      <c r="F450" s="41"/>
    </row>
    <row r="451" spans="1:1025" customHeight="1" ht="15.75">
      <c r="A451" s="54" t="s">
        <v>52</v>
      </c>
      <c r="B451" s="81" t="s">
        <v>204</v>
      </c>
      <c r="D451" s="41"/>
      <c r="F451" s="41"/>
    </row>
    <row r="452" spans="1:1025" customHeight="1" ht="15.75">
      <c r="A452" s="54" t="s">
        <v>52</v>
      </c>
      <c r="B452" s="81" t="s">
        <v>205</v>
      </c>
      <c r="D452" s="41"/>
      <c r="F452" s="41"/>
    </row>
    <row r="453" spans="1:1025" customHeight="1" ht="15.75">
      <c r="A453" s="54" t="s">
        <v>52</v>
      </c>
      <c r="B453" s="81" t="s">
        <v>206</v>
      </c>
      <c r="D453" s="41"/>
      <c r="F453" s="41"/>
    </row>
    <row r="454" spans="1:1025" customHeight="1" ht="15.75">
      <c r="A454" s="54" t="s">
        <v>52</v>
      </c>
      <c r="B454" s="81" t="s">
        <v>207</v>
      </c>
      <c r="D454" s="41"/>
      <c r="F454" s="41"/>
    </row>
    <row r="455" spans="1:1025" customHeight="1" ht="15.75">
      <c r="A455" s="54" t="s">
        <v>52</v>
      </c>
      <c r="B455" s="81" t="s">
        <v>208</v>
      </c>
      <c r="D455" s="41"/>
      <c r="F455" s="41"/>
    </row>
    <row r="456" spans="1:1025" customHeight="1" ht="15.75">
      <c r="A456" s="54" t="s">
        <v>52</v>
      </c>
      <c r="B456" s="81" t="s">
        <v>209</v>
      </c>
      <c r="D456" s="41"/>
      <c r="F456" s="41"/>
    </row>
    <row r="457" spans="1:1025" customHeight="1" ht="15.75">
      <c r="A457" s="54" t="s">
        <v>52</v>
      </c>
      <c r="B457" s="81" t="s">
        <v>210</v>
      </c>
      <c r="D457" s="41"/>
      <c r="F457" s="41"/>
    </row>
    <row r="458" spans="1:1025" customHeight="1" ht="15.75">
      <c r="A458" s="54" t="s">
        <v>52</v>
      </c>
      <c r="B458" s="81" t="s">
        <v>211</v>
      </c>
      <c r="D458" s="41"/>
      <c r="F458" s="41"/>
    </row>
    <row r="459" spans="1:1025" customHeight="1" ht="15.75">
      <c r="A459" s="54" t="s">
        <v>52</v>
      </c>
      <c r="B459" s="81" t="s">
        <v>212</v>
      </c>
      <c r="D459" s="41"/>
      <c r="F459" s="41"/>
    </row>
    <row r="460" spans="1:1025" customHeight="1" ht="15.75">
      <c r="A460" s="54" t="s">
        <v>52</v>
      </c>
      <c r="B460" s="81" t="s">
        <v>213</v>
      </c>
      <c r="D460" s="41"/>
      <c r="F460" s="41"/>
    </row>
    <row r="461" spans="1:1025" customHeight="1" ht="15.75">
      <c r="A461" s="54" t="s">
        <v>52</v>
      </c>
      <c r="B461" s="81" t="s">
        <v>214</v>
      </c>
      <c r="D461" s="41"/>
      <c r="F461" s="41"/>
    </row>
    <row r="462" spans="1:1025" customHeight="1" ht="15.75">
      <c r="A462" s="54" t="s">
        <v>52</v>
      </c>
      <c r="B462" s="81" t="s">
        <v>215</v>
      </c>
      <c r="D462" s="41"/>
      <c r="E462" s="41"/>
      <c r="F462" s="41"/>
    </row>
    <row r="463" spans="1:1025" customHeight="1" ht="15.75">
      <c r="A463" s="54" t="s">
        <v>52</v>
      </c>
      <c r="B463" s="81" t="s">
        <v>216</v>
      </c>
      <c r="D463" s="41"/>
      <c r="F463" s="41"/>
    </row>
    <row r="464" spans="1:1025" customHeight="1" ht="15.75">
      <c r="A464" s="54" t="s">
        <v>52</v>
      </c>
      <c r="B464" s="81" t="s">
        <v>217</v>
      </c>
      <c r="D464" s="41"/>
      <c r="F464" s="41"/>
    </row>
    <row r="465" spans="1:1025" customHeight="1" ht="15.75">
      <c r="A465" s="54" t="s">
        <v>52</v>
      </c>
      <c r="B465" s="81" t="s">
        <v>218</v>
      </c>
      <c r="D465" s="41"/>
      <c r="F465" s="41"/>
    </row>
    <row r="466" spans="1:1025" customHeight="1" ht="15.75">
      <c r="A466" s="54" t="s">
        <v>52</v>
      </c>
      <c r="B466" s="81" t="s">
        <v>219</v>
      </c>
      <c r="D466" s="41"/>
      <c r="F466" s="41"/>
    </row>
    <row r="467" spans="1:1025" customHeight="1" ht="15.75">
      <c r="A467" s="54" t="s">
        <v>52</v>
      </c>
      <c r="B467" s="81" t="s">
        <v>220</v>
      </c>
      <c r="D467" s="41"/>
      <c r="F467" s="41"/>
    </row>
    <row r="468" spans="1:1025" customHeight="1" ht="15.75">
      <c r="A468" s="54" t="s">
        <v>52</v>
      </c>
      <c r="B468" s="81" t="s">
        <v>221</v>
      </c>
      <c r="D468" s="41"/>
      <c r="F468" s="41"/>
    </row>
    <row r="469" spans="1:1025" customHeight="1" ht="15.75">
      <c r="A469" s="54" t="s">
        <v>52</v>
      </c>
      <c r="B469" s="81" t="s">
        <v>222</v>
      </c>
      <c r="D469" s="41"/>
      <c r="F469" s="41"/>
    </row>
    <row r="470" spans="1:1025" customHeight="1" ht="15.75">
      <c r="A470" s="54" t="s">
        <v>52</v>
      </c>
      <c r="B470" s="81" t="s">
        <v>223</v>
      </c>
      <c r="D470" s="41"/>
      <c r="F470" s="41"/>
    </row>
    <row r="471" spans="1:1025" customHeight="1" ht="15.75">
      <c r="A471" s="54" t="s">
        <v>52</v>
      </c>
      <c r="B471" s="81" t="s">
        <v>224</v>
      </c>
      <c r="D471" s="41"/>
      <c r="F471" s="41"/>
    </row>
    <row r="472" spans="1:1025" customHeight="1" ht="15.75">
      <c r="A472" s="54" t="s">
        <v>52</v>
      </c>
      <c r="B472" s="81" t="s">
        <v>225</v>
      </c>
      <c r="D472" s="41"/>
      <c r="F472" s="41"/>
    </row>
    <row r="473" spans="1:1025" customHeight="1" ht="15.75">
      <c r="A473" s="54" t="s">
        <v>52</v>
      </c>
      <c r="B473" s="81" t="s">
        <v>226</v>
      </c>
      <c r="D473" s="41"/>
      <c r="F473" s="41"/>
    </row>
    <row r="474" spans="1:1025" customHeight="1" ht="15.75">
      <c r="A474" s="54" t="s">
        <v>52</v>
      </c>
      <c r="B474" s="81" t="s">
        <v>227</v>
      </c>
      <c r="D474" s="41"/>
      <c r="F474" s="41"/>
    </row>
    <row r="475" spans="1:1025" customHeight="1" ht="15.75">
      <c r="A475" s="54" t="s">
        <v>52</v>
      </c>
      <c r="B475" s="81" t="s">
        <v>228</v>
      </c>
      <c r="D475" s="41"/>
      <c r="F475" s="41"/>
    </row>
    <row r="476" spans="1:1025" customHeight="1" ht="15.75">
      <c r="A476" s="54" t="s">
        <v>52</v>
      </c>
      <c r="B476" s="81" t="s">
        <v>229</v>
      </c>
      <c r="D476" s="41"/>
      <c r="F476" s="41"/>
    </row>
    <row r="477" spans="1:1025" customHeight="1" ht="15.75">
      <c r="A477" s="54" t="s">
        <v>52</v>
      </c>
      <c r="B477" s="81" t="s">
        <v>230</v>
      </c>
      <c r="D477" s="41"/>
      <c r="F477" s="41"/>
    </row>
    <row r="478" spans="1:1025" customHeight="1" ht="15.75">
      <c r="A478" s="54" t="s">
        <v>52</v>
      </c>
      <c r="B478" s="81" t="s">
        <v>231</v>
      </c>
      <c r="D478" s="41"/>
      <c r="F478" s="41"/>
    </row>
    <row r="479" spans="1:1025" customHeight="1" ht="15.75">
      <c r="A479" s="54" t="s">
        <v>52</v>
      </c>
      <c r="B479" s="81" t="s">
        <v>232</v>
      </c>
      <c r="D479" s="41"/>
      <c r="F479" s="41"/>
    </row>
    <row r="480" spans="1:1025" customHeight="1" ht="15.75">
      <c r="A480" s="54" t="s">
        <v>52</v>
      </c>
      <c r="B480" s="81" t="s">
        <v>233</v>
      </c>
      <c r="D480" s="41"/>
      <c r="F480" s="41"/>
    </row>
    <row r="481" spans="1:1025" customHeight="1" ht="15.75">
      <c r="A481" s="54" t="s">
        <v>52</v>
      </c>
      <c r="B481" s="81" t="s">
        <v>234</v>
      </c>
      <c r="D481" s="41"/>
      <c r="F481" s="41"/>
    </row>
    <row r="482" spans="1:1025" customHeight="1" ht="15.75">
      <c r="A482" s="54" t="s">
        <v>52</v>
      </c>
      <c r="B482" s="81" t="s">
        <v>235</v>
      </c>
      <c r="D482" s="41"/>
      <c r="F482" s="41"/>
    </row>
    <row r="483" spans="1:1025" customHeight="1" ht="15.75">
      <c r="A483" s="54" t="s">
        <v>52</v>
      </c>
      <c r="B483" s="81" t="s">
        <v>236</v>
      </c>
      <c r="D483" s="41"/>
      <c r="F483" s="41"/>
    </row>
    <row r="484" spans="1:1025" customHeight="1" ht="15.75">
      <c r="A484" s="54" t="s">
        <v>52</v>
      </c>
      <c r="B484" s="81" t="s">
        <v>237</v>
      </c>
      <c r="D484" s="41"/>
      <c r="F484" s="41"/>
    </row>
    <row r="485" spans="1:1025" customHeight="1" ht="15.75">
      <c r="A485" s="54" t="s">
        <v>52</v>
      </c>
      <c r="B485" s="81" t="s">
        <v>238</v>
      </c>
    </row>
    <row r="486" spans="1:1025" customHeight="1" ht="15.75">
      <c r="A486" s="54" t="s">
        <v>52</v>
      </c>
      <c r="B486" s="81" t="s">
        <v>239</v>
      </c>
    </row>
    <row r="490" spans="1:1025">
      <c r="A490"/>
    </row>
    <row r="497" spans="1:1025" customHeight="1" ht="20.25">
      <c r="A497" s="67" t="s">
        <v>197</v>
      </c>
    </row>
    <row r="498" spans="1:1025" customHeight="1" ht="15.75">
      <c r="A498" s="54" t="s">
        <v>52</v>
      </c>
      <c r="B498" s="81" t="s">
        <v>240</v>
      </c>
    </row>
    <row r="499" spans="1:1025" customHeight="1" ht="15.75">
      <c r="A499" s="54" t="s">
        <v>52</v>
      </c>
      <c r="B499" s="81" t="s">
        <v>241</v>
      </c>
    </row>
    <row r="500" spans="1:1025" customHeight="1" ht="15.75">
      <c r="A500" s="54" t="s">
        <v>52</v>
      </c>
      <c r="B500" s="81" t="s">
        <v>242</v>
      </c>
    </row>
    <row r="501" spans="1:1025" customHeight="1" ht="15.75">
      <c r="A501" s="54" t="s">
        <v>52</v>
      </c>
      <c r="B501" s="81" t="s">
        <v>243</v>
      </c>
      <c r="C501" s="19"/>
    </row>
    <row r="502" spans="1:1025" customHeight="1" ht="15.75">
      <c r="A502" s="54" t="s">
        <v>52</v>
      </c>
      <c r="B502" s="81" t="s">
        <v>244</v>
      </c>
    </row>
    <row r="503" spans="1:1025" customHeight="1" ht="15.75">
      <c r="A503" s="54" t="s">
        <v>52</v>
      </c>
      <c r="B503" s="81" t="s">
        <v>245</v>
      </c>
      <c r="D503" s="82"/>
    </row>
    <row r="504" spans="1:1025" customHeight="1" ht="15.75">
      <c r="A504" s="54" t="s">
        <v>52</v>
      </c>
      <c r="B504" s="81" t="s">
        <v>246</v>
      </c>
      <c r="D504" s="82"/>
    </row>
    <row r="505" spans="1:1025" customHeight="1" ht="15.75">
      <c r="A505" s="54" t="s">
        <v>52</v>
      </c>
      <c r="B505" s="81" t="s">
        <v>247</v>
      </c>
      <c r="D505" s="82"/>
    </row>
    <row r="506" spans="1:1025" customHeight="1" ht="15.75">
      <c r="A506" s="54" t="s">
        <v>52</v>
      </c>
      <c r="B506" s="81" t="s">
        <v>248</v>
      </c>
      <c r="D506" s="83"/>
    </row>
    <row r="507" spans="1:1025" customHeight="1" ht="15.75">
      <c r="A507" s="54" t="s">
        <v>52</v>
      </c>
      <c r="B507" s="81" t="s">
        <v>249</v>
      </c>
      <c r="D507" s="82"/>
    </row>
    <row r="508" spans="1:1025" customHeight="1" ht="15.75">
      <c r="A508" s="54" t="s">
        <v>52</v>
      </c>
      <c r="B508" s="81" t="s">
        <v>250</v>
      </c>
      <c r="D508" s="82"/>
    </row>
    <row r="509" spans="1:1025" customHeight="1" ht="15.75">
      <c r="A509" s="54" t="s">
        <v>52</v>
      </c>
      <c r="B509" s="81" t="s">
        <v>251</v>
      </c>
      <c r="D509" s="82"/>
    </row>
    <row r="510" spans="1:1025" customHeight="1" ht="15.75">
      <c r="A510" s="54" t="s">
        <v>52</v>
      </c>
      <c r="B510" s="81" t="s">
        <v>252</v>
      </c>
      <c r="D510" s="82"/>
    </row>
    <row r="511" spans="1:1025" customHeight="1" ht="15.75">
      <c r="A511" s="54" t="s">
        <v>52</v>
      </c>
      <c r="B511" s="81" t="s">
        <v>253</v>
      </c>
      <c r="D511" s="41"/>
    </row>
    <row r="512" spans="1:1025" customHeight="1" ht="15.75">
      <c r="A512" s="54" t="s">
        <v>52</v>
      </c>
      <c r="B512" s="81" t="s">
        <v>254</v>
      </c>
      <c r="D512" s="82"/>
    </row>
    <row r="513" spans="1:1025" customHeight="1" ht="15.75">
      <c r="A513" s="54" t="s">
        <v>52</v>
      </c>
      <c r="B513" s="81" t="s">
        <v>255</v>
      </c>
      <c r="D513" s="82"/>
    </row>
    <row r="514" spans="1:1025" customHeight="1" ht="15.75">
      <c r="A514" s="54" t="s">
        <v>52</v>
      </c>
      <c r="B514" s="81" t="s">
        <v>256</v>
      </c>
      <c r="D514" s="82"/>
    </row>
    <row r="515" spans="1:1025" customHeight="1" ht="15.75">
      <c r="A515" s="54" t="s">
        <v>52</v>
      </c>
      <c r="B515" s="81" t="s">
        <v>257</v>
      </c>
      <c r="D515" s="82"/>
    </row>
    <row r="516" spans="1:1025" customHeight="1" ht="15.75">
      <c r="A516" s="54" t="s">
        <v>52</v>
      </c>
      <c r="B516" s="81" t="s">
        <v>258</v>
      </c>
      <c r="D516" s="82"/>
    </row>
    <row r="517" spans="1:1025" customHeight="1" ht="15.75">
      <c r="A517" s="54" t="s">
        <v>52</v>
      </c>
      <c r="B517" s="81" t="s">
        <v>259</v>
      </c>
      <c r="D517" s="82"/>
    </row>
    <row r="518" spans="1:1025" customHeight="1" ht="15.75">
      <c r="A518" s="54" t="s">
        <v>52</v>
      </c>
      <c r="B518" s="81" t="s">
        <v>260</v>
      </c>
      <c r="D518" s="41"/>
    </row>
    <row r="519" spans="1:1025" customHeight="1" ht="15.75">
      <c r="A519" s="54" t="s">
        <v>52</v>
      </c>
      <c r="B519" s="81" t="s">
        <v>261</v>
      </c>
      <c r="D519" s="82"/>
    </row>
    <row r="520" spans="1:1025" customHeight="1" ht="15.75">
      <c r="A520" s="54" t="s">
        <v>52</v>
      </c>
      <c r="B520" s="81" t="s">
        <v>262</v>
      </c>
      <c r="D520" s="82"/>
    </row>
    <row r="521" spans="1:1025" customHeight="1" ht="15.75">
      <c r="A521" s="54" t="s">
        <v>52</v>
      </c>
      <c r="B521" s="81" t="s">
        <v>263</v>
      </c>
      <c r="C521" s="19"/>
      <c r="D521" s="82"/>
    </row>
    <row r="522" spans="1:1025" customHeight="1" ht="15.75">
      <c r="A522" s="54" t="s">
        <v>52</v>
      </c>
      <c r="B522" s="81" t="s">
        <v>264</v>
      </c>
      <c r="D522" s="82"/>
    </row>
    <row r="523" spans="1:1025" customHeight="1" ht="15.75">
      <c r="A523" s="54" t="s">
        <v>52</v>
      </c>
      <c r="B523" s="81" t="s">
        <v>265</v>
      </c>
      <c r="D523" s="82"/>
    </row>
    <row r="524" spans="1:1025" customHeight="1" ht="15.75">
      <c r="A524" s="54" t="s">
        <v>52</v>
      </c>
      <c r="B524" s="81" t="s">
        <v>266</v>
      </c>
      <c r="D524" s="82"/>
    </row>
    <row r="525" spans="1:1025" customHeight="1" ht="15.75">
      <c r="A525" s="54" t="s">
        <v>52</v>
      </c>
      <c r="B525" s="81" t="s">
        <v>267</v>
      </c>
      <c r="D525" s="82"/>
    </row>
    <row r="526" spans="1:1025" customHeight="1" ht="15.75">
      <c r="A526" s="54" t="s">
        <v>52</v>
      </c>
      <c r="B526" s="81" t="s">
        <v>268</v>
      </c>
      <c r="D526" s="82"/>
    </row>
    <row r="527" spans="1:1025" customHeight="1" ht="15.75">
      <c r="A527" s="54" t="s">
        <v>52</v>
      </c>
      <c r="B527" s="81" t="s">
        <v>269</v>
      </c>
      <c r="D527" s="82"/>
    </row>
    <row r="528" spans="1:1025" customHeight="1" ht="15.75">
      <c r="A528" s="54" t="s">
        <v>52</v>
      </c>
      <c r="B528" s="81" t="s">
        <v>270</v>
      </c>
      <c r="D528" s="41"/>
    </row>
    <row r="529" spans="1:1025" customHeight="1" ht="15.75">
      <c r="A529" s="54" t="s">
        <v>52</v>
      </c>
      <c r="B529" s="81" t="s">
        <v>271</v>
      </c>
      <c r="D529" s="82"/>
    </row>
    <row r="530" spans="1:1025" customHeight="1" ht="15.75">
      <c r="A530" s="54" t="s">
        <v>52</v>
      </c>
      <c r="B530" s="81" t="s">
        <v>272</v>
      </c>
      <c r="D530" s="82"/>
    </row>
    <row r="531" spans="1:1025" customHeight="1" ht="15.75">
      <c r="A531" s="54" t="s">
        <v>52</v>
      </c>
      <c r="B531" s="81" t="s">
        <v>273</v>
      </c>
      <c r="D531" s="82"/>
    </row>
    <row r="532" spans="1:1025" customHeight="1" ht="15.75">
      <c r="A532" s="54" t="s">
        <v>52</v>
      </c>
      <c r="B532" s="81" t="s">
        <v>274</v>
      </c>
      <c r="D532" s="82"/>
    </row>
    <row r="533" spans="1:1025" customHeight="1" ht="15.75">
      <c r="A533" s="54" t="s">
        <v>52</v>
      </c>
      <c r="B533" s="81" t="s">
        <v>275</v>
      </c>
      <c r="D533" s="82"/>
    </row>
    <row r="534" spans="1:1025" customHeight="1" ht="15.75">
      <c r="A534" s="54" t="s">
        <v>52</v>
      </c>
      <c r="B534" s="81" t="s">
        <v>276</v>
      </c>
      <c r="D534" s="41"/>
    </row>
    <row r="535" spans="1:1025" customHeight="1" ht="15.75">
      <c r="A535" s="54" t="s">
        <v>52</v>
      </c>
      <c r="B535" s="81" t="s">
        <v>277</v>
      </c>
      <c r="D535" s="82"/>
    </row>
    <row r="544" spans="1:1025">
      <c r="A544"/>
    </row>
    <row r="553" spans="1:1025" customHeight="1" ht="20.25">
      <c r="A553" s="84" t="s">
        <v>278</v>
      </c>
    </row>
    <row r="556" spans="1:1025" customHeight="1" ht="15.75">
      <c r="A556" s="85"/>
    </row>
    <row r="557" spans="1:1025" customHeight="1" ht="15.75">
      <c r="A557" s="86" t="s">
        <v>279</v>
      </c>
    </row>
    <row r="558" spans="1:1025" customHeight="1" ht="15.75">
      <c r="A558" s="53"/>
    </row>
    <row r="559" spans="1:1025" customHeight="1" ht="15.75">
      <c r="A559" s="86" t="s">
        <v>280</v>
      </c>
    </row>
    <row r="560" spans="1:1025" customHeight="1" ht="15.75">
      <c r="A560" s="86"/>
    </row>
    <row r="561" spans="1:1025" customHeight="1" ht="15.75">
      <c r="A561" s="86" t="s">
        <v>281</v>
      </c>
    </row>
    <row r="562" spans="1:1025" customHeight="1" ht="15.75">
      <c r="A562" s="86"/>
    </row>
    <row r="563" spans="1:1025" customHeight="1" ht="15.75">
      <c r="A563" s="86" t="s">
        <v>282</v>
      </c>
    </row>
    <row r="564" spans="1:1025" customHeight="1" ht="15.75">
      <c r="A564" s="86"/>
    </row>
    <row r="565" spans="1:1025" customHeight="1" ht="15.75">
      <c r="A565" s="86" t="s">
        <v>283</v>
      </c>
    </row>
    <row r="566" spans="1:1025" customHeight="1" ht="15.75">
      <c r="A566" s="86"/>
    </row>
    <row r="567" spans="1:1025" customHeight="1" ht="15.75">
      <c r="A567" s="86" t="s">
        <v>284</v>
      </c>
    </row>
    <row r="568" spans="1:1025" customHeight="1" ht="15.75">
      <c r="A568" s="86"/>
    </row>
    <row r="569" spans="1:1025" customHeight="1" ht="15.75">
      <c r="A569" s="86" t="s">
        <v>285</v>
      </c>
    </row>
    <row r="570" spans="1:1025" customHeight="1" ht="15.75">
      <c r="A570" s="86"/>
    </row>
    <row r="571" spans="1:1025" customHeight="1" ht="15.75">
      <c r="A571" s="86" t="s">
        <v>286</v>
      </c>
    </row>
    <row r="572" spans="1:1025" customHeight="1" ht="15.75">
      <c r="A572" s="86"/>
    </row>
    <row r="573" spans="1:1025" customHeight="1" ht="15.75">
      <c r="A573" s="86" t="s">
        <v>287</v>
      </c>
    </row>
    <row r="574" spans="1:1025" customHeight="1" ht="15.75">
      <c r="A574" s="53"/>
    </row>
    <row r="575" spans="1:1025" customHeight="1" ht="15.75">
      <c r="A575" s="86" t="s">
        <v>288</v>
      </c>
    </row>
    <row r="598" spans="1:1025">
      <c r="A598"/>
    </row>
    <row r="606" spans="1:1025" customHeight="1" ht="20.25">
      <c r="A606" s="67" t="s">
        <v>289</v>
      </c>
    </row>
    <row r="608" spans="1:1025" customHeight="1" ht="15.75">
      <c r="B608" s="87" t="s">
        <v>290</v>
      </c>
      <c r="C608" s="87" t="s">
        <v>135</v>
      </c>
      <c r="D608" s="87" t="s">
        <v>291</v>
      </c>
      <c r="E608" s="87" t="s">
        <v>292</v>
      </c>
      <c r="F608" s="87" t="s">
        <v>293</v>
      </c>
      <c r="G608" s="70" t="s">
        <v>294</v>
      </c>
      <c r="I608" s="87" t="s">
        <v>295</v>
      </c>
      <c r="J608" s="88"/>
    </row>
    <row r="609" spans="1:1025" customHeight="1" ht="15.75">
      <c r="B609" s="89" t="str">
        <f>Worksheet!I5</f>
        <v>0</v>
      </c>
      <c r="C609" s="90" t="str">
        <f>Worksheet!J5</f>
        <v>0</v>
      </c>
      <c r="D609" s="90" t="str">
        <f>Worksheet!K5</f>
        <v>0</v>
      </c>
      <c r="E609" s="90" t="str">
        <f>C609*D609</f>
        <v>0</v>
      </c>
      <c r="F609" s="90" t="str">
        <f>Worksheet!O5</f>
        <v>0</v>
      </c>
      <c r="G609" s="90"/>
      <c r="H609" s="91" t="str">
        <f>Worksheet!M5</f>
        <v>0</v>
      </c>
      <c r="I609" s="90" t="str">
        <f>Worksheet!N5</f>
        <v>0</v>
      </c>
      <c r="J609" s="90"/>
    </row>
    <row r="610" spans="1:1025" customHeight="1" ht="15.75">
      <c r="B610" s="89" t="str">
        <f>Worksheet!I6</f>
        <v>0</v>
      </c>
      <c r="C610" s="90" t="str">
        <f>Worksheet!J6</f>
        <v>0</v>
      </c>
      <c r="D610" s="90" t="str">
        <f>Worksheet!K6</f>
        <v>0</v>
      </c>
      <c r="E610" s="90" t="str">
        <f>C610*D610</f>
        <v>0</v>
      </c>
      <c r="F610" s="90" t="str">
        <f>Worksheet!O6</f>
        <v>0</v>
      </c>
      <c r="G610" s="92"/>
      <c r="H610" s="91" t="str">
        <f>Worksheet!M6</f>
        <v>0</v>
      </c>
      <c r="I610" s="90" t="str">
        <f>Worksheet!N6</f>
        <v>0</v>
      </c>
      <c r="J610" s="90"/>
    </row>
    <row r="611" spans="1:1025" customHeight="1" ht="15.75">
      <c r="B611" s="89" t="str">
        <f>Worksheet!I7</f>
        <v>0</v>
      </c>
      <c r="C611" s="90" t="str">
        <f>Worksheet!J7</f>
        <v>0</v>
      </c>
      <c r="D611" s="90" t="str">
        <f>Worksheet!K7</f>
        <v>0</v>
      </c>
      <c r="E611" s="90" t="str">
        <f>C611*D611</f>
        <v>0</v>
      </c>
      <c r="F611" s="90" t="str">
        <f>Worksheet!O7</f>
        <v>0</v>
      </c>
      <c r="G611" s="92"/>
      <c r="H611" s="91" t="str">
        <f>Worksheet!M7</f>
        <v>0</v>
      </c>
      <c r="I611" s="90" t="str">
        <f>Worksheet!N7</f>
        <v>0</v>
      </c>
      <c r="J611" s="90"/>
    </row>
    <row r="612" spans="1:1025" customHeight="1" ht="15.75">
      <c r="B612" s="89" t="str">
        <f>Worksheet!I8</f>
        <v>0</v>
      </c>
      <c r="C612" s="90" t="str">
        <f>Worksheet!J8</f>
        <v>0</v>
      </c>
      <c r="D612" s="90" t="str">
        <f>Worksheet!K8</f>
        <v>0</v>
      </c>
      <c r="E612" s="90" t="str">
        <f>C612*D612</f>
        <v>0</v>
      </c>
      <c r="F612" s="90" t="str">
        <f>Worksheet!O8</f>
        <v>0</v>
      </c>
      <c r="G612" s="92"/>
      <c r="H612" s="91" t="str">
        <f>Worksheet!M8</f>
        <v>0</v>
      </c>
      <c r="I612" s="90" t="str">
        <f>Worksheet!N8</f>
        <v>0</v>
      </c>
      <c r="J612" s="90"/>
    </row>
    <row r="613" spans="1:1025" customHeight="1" ht="15.75">
      <c r="B613" s="89" t="str">
        <f>Worksheet!I9</f>
        <v>0</v>
      </c>
      <c r="C613" s="90" t="str">
        <f>Worksheet!J9</f>
        <v>0</v>
      </c>
      <c r="D613" s="90" t="str">
        <f>Worksheet!K9</f>
        <v>0</v>
      </c>
      <c r="E613" s="90" t="str">
        <f>C613*D613</f>
        <v>0</v>
      </c>
      <c r="F613" s="90" t="str">
        <f>Worksheet!O9</f>
        <v>0</v>
      </c>
      <c r="G613" s="92"/>
      <c r="H613" s="91" t="str">
        <f>Worksheet!M9</f>
        <v>0</v>
      </c>
      <c r="I613" s="90" t="str">
        <f>Worksheet!N9</f>
        <v>0</v>
      </c>
      <c r="J613" s="90"/>
    </row>
    <row r="614" spans="1:1025" customHeight="1" ht="15.75">
      <c r="B614" s="89" t="str">
        <f>Worksheet!I10</f>
        <v>0</v>
      </c>
      <c r="C614" s="90" t="str">
        <f>Worksheet!J10</f>
        <v>0</v>
      </c>
      <c r="D614" s="90" t="str">
        <f>Worksheet!K10</f>
        <v>0</v>
      </c>
      <c r="E614" s="90" t="str">
        <f>C614*D614</f>
        <v>0</v>
      </c>
      <c r="F614" s="90" t="str">
        <f>Worksheet!O10</f>
        <v>0</v>
      </c>
      <c r="G614" s="92"/>
      <c r="H614" s="91" t="str">
        <f>Worksheet!M10</f>
        <v>0</v>
      </c>
      <c r="I614" s="90" t="str">
        <f>Worksheet!N10</f>
        <v>0</v>
      </c>
      <c r="J614" s="90"/>
    </row>
    <row r="615" spans="1:1025" customHeight="1" ht="15.75">
      <c r="B615" s="89" t="str">
        <f>Worksheet!I11</f>
        <v>0</v>
      </c>
      <c r="C615" s="90" t="str">
        <f>Worksheet!J11</f>
        <v>0</v>
      </c>
      <c r="D615" s="90" t="str">
        <f>Worksheet!K11</f>
        <v>0</v>
      </c>
      <c r="E615" s="90" t="str">
        <f>C615*D615</f>
        <v>0</v>
      </c>
      <c r="F615" s="90" t="str">
        <f>Worksheet!O11</f>
        <v>0</v>
      </c>
      <c r="G615" s="92"/>
      <c r="H615" s="91" t="str">
        <f>Worksheet!M11</f>
        <v>0</v>
      </c>
      <c r="I615" s="90" t="str">
        <f>Worksheet!N11</f>
        <v>0</v>
      </c>
      <c r="J615" s="90"/>
    </row>
    <row r="616" spans="1:1025" customHeight="1" ht="15.75">
      <c r="B616" s="89" t="str">
        <f>Worksheet!I12</f>
        <v>0</v>
      </c>
      <c r="C616" s="90" t="str">
        <f>Worksheet!J12</f>
        <v>0</v>
      </c>
      <c r="D616" s="90" t="str">
        <f>Worksheet!K12</f>
        <v>0</v>
      </c>
      <c r="E616" s="90" t="str">
        <f>C616*D616</f>
        <v>0</v>
      </c>
      <c r="F616" s="90" t="str">
        <f>Worksheet!O12</f>
        <v>0</v>
      </c>
      <c r="G616" s="92"/>
      <c r="H616" s="91" t="str">
        <f>Worksheet!M12</f>
        <v>0</v>
      </c>
      <c r="I616" s="90" t="str">
        <f>Worksheet!N12</f>
        <v>0</v>
      </c>
      <c r="J616" s="90"/>
    </row>
    <row r="617" spans="1:1025" customHeight="1" ht="15.75">
      <c r="B617" s="89" t="str">
        <f>Worksheet!I13</f>
        <v>0</v>
      </c>
      <c r="C617" s="90" t="str">
        <f>Worksheet!J13</f>
        <v>0</v>
      </c>
      <c r="D617" s="90" t="str">
        <f>Worksheet!K13</f>
        <v>0</v>
      </c>
      <c r="E617" s="90" t="str">
        <f>C617*D617</f>
        <v>0</v>
      </c>
      <c r="F617" s="90" t="str">
        <f>Worksheet!O13</f>
        <v>0</v>
      </c>
      <c r="G617" s="92"/>
      <c r="H617" s="91" t="str">
        <f>Worksheet!M13</f>
        <v>0</v>
      </c>
      <c r="I617" s="90" t="str">
        <f>Worksheet!N13</f>
        <v>0</v>
      </c>
      <c r="J617" s="90"/>
    </row>
    <row r="618" spans="1:1025" customHeight="1" ht="15.75">
      <c r="B618" s="89" t="str">
        <f>Worksheet!I14</f>
        <v>0</v>
      </c>
      <c r="C618" s="90" t="str">
        <f>Worksheet!J14</f>
        <v>0</v>
      </c>
      <c r="D618" s="90" t="str">
        <f>Worksheet!K14</f>
        <v>0</v>
      </c>
      <c r="E618" s="90" t="str">
        <f>C618*D618</f>
        <v>0</v>
      </c>
      <c r="F618" s="90" t="str">
        <f>Worksheet!O14</f>
        <v>0</v>
      </c>
      <c r="G618" s="92"/>
      <c r="H618" s="91" t="str">
        <f>Worksheet!M14</f>
        <v>0</v>
      </c>
      <c r="I618" s="90" t="str">
        <f>Worksheet!N14</f>
        <v>0</v>
      </c>
      <c r="J618" s="90"/>
    </row>
    <row r="619" spans="1:1025" customHeight="1" ht="15.75">
      <c r="B619" s="89" t="str">
        <f>Worksheet!I15</f>
        <v>0</v>
      </c>
      <c r="C619" s="90" t="str">
        <f>Worksheet!J15</f>
        <v>0</v>
      </c>
      <c r="D619" s="90" t="str">
        <f>Worksheet!K15</f>
        <v>0</v>
      </c>
      <c r="E619" s="90" t="str">
        <f>C619*D619</f>
        <v>0</v>
      </c>
      <c r="F619" s="90" t="str">
        <f>Worksheet!O15</f>
        <v>0</v>
      </c>
      <c r="G619" s="92"/>
      <c r="H619" s="91" t="str">
        <f>Worksheet!M15</f>
        <v>0</v>
      </c>
      <c r="I619" s="90" t="str">
        <f>Worksheet!N15</f>
        <v>0</v>
      </c>
      <c r="J619" s="90"/>
    </row>
    <row r="620" spans="1:1025" customHeight="1" ht="15.75">
      <c r="B620" s="89" t="str">
        <f>Worksheet!I16</f>
        <v>0</v>
      </c>
      <c r="C620" s="90" t="str">
        <f>Worksheet!J16</f>
        <v>0</v>
      </c>
      <c r="D620" s="90" t="str">
        <f>Worksheet!K16</f>
        <v>0</v>
      </c>
      <c r="E620" s="90" t="str">
        <f>C620*D620</f>
        <v>0</v>
      </c>
      <c r="F620" s="90" t="str">
        <f>Worksheet!O16</f>
        <v>0</v>
      </c>
      <c r="G620" s="92"/>
      <c r="H620" s="91" t="str">
        <f>Worksheet!M16</f>
        <v>0</v>
      </c>
      <c r="I620" s="90" t="str">
        <f>Worksheet!N16</f>
        <v>0</v>
      </c>
      <c r="J620" s="90"/>
    </row>
    <row r="621" spans="1:1025" customHeight="1" ht="15.75">
      <c r="B621" s="89" t="str">
        <f>Worksheet!I17</f>
        <v>0</v>
      </c>
      <c r="C621" s="90" t="str">
        <f>Worksheet!J17</f>
        <v>0</v>
      </c>
      <c r="D621" s="90" t="str">
        <f>Worksheet!K17</f>
        <v>0</v>
      </c>
      <c r="E621" s="90" t="str">
        <f>C621*D621</f>
        <v>0</v>
      </c>
      <c r="F621" s="90" t="str">
        <f>Worksheet!O17</f>
        <v>0</v>
      </c>
      <c r="G621" s="92"/>
      <c r="H621" s="91" t="str">
        <f>Worksheet!M17</f>
        <v>0</v>
      </c>
      <c r="I621" s="90" t="str">
        <f>Worksheet!N17</f>
        <v>0</v>
      </c>
      <c r="J621" s="90"/>
    </row>
    <row r="622" spans="1:1025" customHeight="1" ht="15.75">
      <c r="B622" s="89" t="str">
        <f>Worksheet!I18</f>
        <v>0</v>
      </c>
      <c r="C622" s="90" t="str">
        <f>Worksheet!J18</f>
        <v>0</v>
      </c>
      <c r="D622" s="90" t="str">
        <f>Worksheet!K18</f>
        <v>0</v>
      </c>
      <c r="E622" s="90" t="str">
        <f>C622*D622</f>
        <v>0</v>
      </c>
      <c r="F622" s="90" t="str">
        <f>Worksheet!O18</f>
        <v>0</v>
      </c>
      <c r="G622" s="92"/>
      <c r="H622" s="91" t="str">
        <f>Worksheet!M18</f>
        <v>0</v>
      </c>
      <c r="I622" s="90" t="str">
        <f>Worksheet!N18</f>
        <v>0</v>
      </c>
      <c r="J622" s="90"/>
    </row>
    <row r="623" spans="1:1025" customHeight="1" ht="15.75">
      <c r="B623" s="89" t="str">
        <f>Worksheet!I19</f>
        <v>0</v>
      </c>
      <c r="C623" s="90" t="str">
        <f>Worksheet!J19</f>
        <v>0</v>
      </c>
      <c r="D623" s="90" t="str">
        <f>Worksheet!K19</f>
        <v>0</v>
      </c>
      <c r="E623" s="90" t="str">
        <f>C623*D623</f>
        <v>0</v>
      </c>
      <c r="F623" s="90" t="str">
        <f>Worksheet!O19</f>
        <v>0</v>
      </c>
      <c r="G623" s="92"/>
      <c r="H623" s="91" t="str">
        <f>Worksheet!M19</f>
        <v>0</v>
      </c>
      <c r="I623" s="90" t="str">
        <f>Worksheet!N19</f>
        <v>0</v>
      </c>
      <c r="J623" s="90"/>
    </row>
    <row r="624" spans="1:1025" customHeight="1" ht="15.75">
      <c r="B624" s="89" t="str">
        <f>Worksheet!I20</f>
        <v>0</v>
      </c>
      <c r="C624" s="90" t="str">
        <f>Worksheet!J20</f>
        <v>0</v>
      </c>
      <c r="D624" s="90" t="str">
        <f>Worksheet!K20</f>
        <v>0</v>
      </c>
      <c r="E624" s="90" t="str">
        <f>C624*D624</f>
        <v>0</v>
      </c>
      <c r="F624" s="90" t="str">
        <f>Worksheet!O20</f>
        <v>0</v>
      </c>
      <c r="G624" s="92"/>
      <c r="H624" s="91" t="str">
        <f>Worksheet!M20</f>
        <v>0</v>
      </c>
      <c r="I624" s="90" t="str">
        <f>Worksheet!N20</f>
        <v>0</v>
      </c>
      <c r="J624" s="90"/>
    </row>
    <row r="625" spans="1:1025" customHeight="1" ht="15.75">
      <c r="B625" s="89" t="str">
        <f>Worksheet!I21</f>
        <v>0</v>
      </c>
      <c r="C625" s="90" t="str">
        <f>Worksheet!J21</f>
        <v>0</v>
      </c>
      <c r="D625" s="90" t="str">
        <f>Worksheet!K21</f>
        <v>0</v>
      </c>
      <c r="E625" s="90" t="str">
        <f>C625*D625</f>
        <v>0</v>
      </c>
      <c r="F625" s="90" t="str">
        <f>Worksheet!O21</f>
        <v>0</v>
      </c>
      <c r="G625" s="92"/>
      <c r="H625" s="91" t="str">
        <f>Worksheet!M21</f>
        <v>0</v>
      </c>
      <c r="I625" s="90" t="str">
        <f>Worksheet!N21</f>
        <v>0</v>
      </c>
      <c r="J625" s="90"/>
    </row>
    <row r="626" spans="1:1025" customHeight="1" ht="15.75">
      <c r="B626" s="89" t="str">
        <f>Worksheet!I22</f>
        <v>0</v>
      </c>
      <c r="C626" s="90" t="str">
        <f>Worksheet!J22</f>
        <v>0</v>
      </c>
      <c r="D626" s="90" t="str">
        <f>Worksheet!K22</f>
        <v>0</v>
      </c>
      <c r="E626" s="90" t="str">
        <f>C626*D626</f>
        <v>0</v>
      </c>
      <c r="F626" s="90" t="str">
        <f>Worksheet!O22</f>
        <v>0</v>
      </c>
      <c r="G626" s="92"/>
      <c r="H626" s="91" t="str">
        <f>Worksheet!M22</f>
        <v>0</v>
      </c>
      <c r="I626" s="90" t="str">
        <f>Worksheet!N22</f>
        <v>0</v>
      </c>
      <c r="J626" s="90"/>
    </row>
    <row r="627" spans="1:1025" customHeight="1" ht="15.75">
      <c r="B627" s="89" t="str">
        <f>Worksheet!I23</f>
        <v>0</v>
      </c>
      <c r="C627" s="90" t="str">
        <f>Worksheet!J23</f>
        <v>0</v>
      </c>
      <c r="D627" s="90" t="str">
        <f>Worksheet!K23</f>
        <v>0</v>
      </c>
      <c r="E627" s="90" t="str">
        <f>C627*D627</f>
        <v>0</v>
      </c>
      <c r="F627" s="90" t="str">
        <f>Worksheet!O23</f>
        <v>0</v>
      </c>
      <c r="G627" s="92"/>
      <c r="H627" s="91" t="str">
        <f>Worksheet!M23</f>
        <v>0</v>
      </c>
      <c r="I627" s="90" t="str">
        <f>Worksheet!N23</f>
        <v>0</v>
      </c>
      <c r="J627" s="90"/>
    </row>
    <row r="628" spans="1:1025" customHeight="1" ht="15.75">
      <c r="B628" s="89" t="str">
        <f>Worksheet!I24</f>
        <v>0</v>
      </c>
      <c r="C628" s="90" t="str">
        <f>Worksheet!J24</f>
        <v>0</v>
      </c>
      <c r="D628" s="90" t="str">
        <f>Worksheet!K24</f>
        <v>0</v>
      </c>
      <c r="E628" s="90" t="str">
        <f>C628*D628</f>
        <v>0</v>
      </c>
      <c r="F628" s="90" t="str">
        <f>Worksheet!O24</f>
        <v>0</v>
      </c>
      <c r="G628" s="92"/>
      <c r="H628" s="91" t="str">
        <f>Worksheet!M24</f>
        <v>0</v>
      </c>
      <c r="I628" s="90" t="str">
        <f>Worksheet!N24</f>
        <v>0</v>
      </c>
      <c r="J628" s="90"/>
    </row>
    <row r="629" spans="1:1025" customHeight="1" ht="15.75">
      <c r="B629" s="89" t="str">
        <f>Worksheet!I25</f>
        <v>0</v>
      </c>
      <c r="C629" s="90" t="str">
        <f>Worksheet!J25</f>
        <v>0</v>
      </c>
      <c r="D629" s="90" t="str">
        <f>Worksheet!K25</f>
        <v>0</v>
      </c>
      <c r="E629" s="90" t="str">
        <f>C629*D629</f>
        <v>0</v>
      </c>
      <c r="F629" s="90" t="str">
        <f>Worksheet!O25</f>
        <v>0</v>
      </c>
      <c r="G629" s="92"/>
      <c r="H629" s="91" t="str">
        <f>Worksheet!M25</f>
        <v>0</v>
      </c>
      <c r="I629" s="90" t="str">
        <f>Worksheet!N25</f>
        <v>0</v>
      </c>
      <c r="J629" s="90"/>
    </row>
    <row r="630" spans="1:1025" customHeight="1" ht="15.75">
      <c r="B630" s="89" t="str">
        <f>Worksheet!I26</f>
        <v>0</v>
      </c>
      <c r="C630" s="90" t="str">
        <f>Worksheet!J26</f>
        <v>0</v>
      </c>
      <c r="D630" s="90" t="str">
        <f>Worksheet!K26</f>
        <v>0</v>
      </c>
      <c r="E630" s="90" t="str">
        <f>C630*D630</f>
        <v>0</v>
      </c>
      <c r="F630" s="90" t="str">
        <f>Worksheet!O26</f>
        <v>0</v>
      </c>
      <c r="G630" s="90"/>
      <c r="H630" s="91" t="str">
        <f>Worksheet!M26</f>
        <v>0</v>
      </c>
      <c r="I630" s="90" t="str">
        <f>Worksheet!N26</f>
        <v>0</v>
      </c>
      <c r="J630" s="90"/>
    </row>
    <row r="631" spans="1:1025" customHeight="1" ht="15.75">
      <c r="D631" s="54"/>
      <c r="E631" s="93"/>
    </row>
    <row r="632" spans="1:1025" customHeight="1" ht="20.25">
      <c r="A632" s="67" t="s">
        <v>296</v>
      </c>
    </row>
    <row r="634" spans="1:1025" customHeight="1" ht="15.75">
      <c r="B634" s="87" t="s">
        <v>290</v>
      </c>
      <c r="C634" s="87" t="s">
        <v>135</v>
      </c>
      <c r="D634" s="87" t="s">
        <v>291</v>
      </c>
      <c r="E634" s="87" t="s">
        <v>292</v>
      </c>
      <c r="F634" s="87" t="s">
        <v>293</v>
      </c>
      <c r="G634" s="70" t="s">
        <v>294</v>
      </c>
      <c r="I634" s="87" t="s">
        <v>295</v>
      </c>
      <c r="J634" s="88"/>
    </row>
    <row r="636" spans="1:1025" customHeight="1" ht="15.75">
      <c r="B636" s="89" t="str">
        <f>Worksheet!I34</f>
        <v>0</v>
      </c>
      <c r="C636" s="94" t="str">
        <f>Worksheet!J34</f>
        <v>0</v>
      </c>
      <c r="D636" s="95" t="str">
        <f>Worksheet!K34</f>
        <v>0</v>
      </c>
      <c r="E636" s="90" t="str">
        <f>C636*D636</f>
        <v>0</v>
      </c>
      <c r="F636" s="95" t="str">
        <f>Worksheet!O34</f>
        <v>0</v>
      </c>
      <c r="G636" s="92"/>
      <c r="H636" s="91" t="str">
        <f>Worksheet!M34</f>
        <v>0</v>
      </c>
      <c r="I636" s="90" t="str">
        <f>Worksheet!N34</f>
        <v>0</v>
      </c>
      <c r="J636" s="90"/>
    </row>
    <row r="637" spans="1:1025" customHeight="1" ht="15.75">
      <c r="B637" s="89" t="str">
        <f>Worksheet!I35</f>
        <v>0</v>
      </c>
      <c r="C637" s="94" t="str">
        <f>Worksheet!J35</f>
        <v>0</v>
      </c>
      <c r="D637" s="95" t="str">
        <f>Worksheet!K35</f>
        <v>0</v>
      </c>
      <c r="E637" s="90" t="str">
        <f>C637*D637</f>
        <v>0</v>
      </c>
      <c r="F637" s="95" t="str">
        <f>Worksheet!O35</f>
        <v>0</v>
      </c>
      <c r="G637" s="92"/>
      <c r="H637" s="91" t="str">
        <f>Worksheet!M35</f>
        <v>0</v>
      </c>
      <c r="I637" s="90" t="str">
        <f>Worksheet!N35</f>
        <v>0</v>
      </c>
      <c r="J637" s="90"/>
    </row>
    <row r="638" spans="1:1025" customHeight="1" ht="15.75">
      <c r="B638" s="89" t="str">
        <f>Worksheet!I36</f>
        <v>0</v>
      </c>
      <c r="C638" s="94" t="str">
        <f>Worksheet!J36</f>
        <v>0</v>
      </c>
      <c r="D638" s="95" t="str">
        <f>Worksheet!K36</f>
        <v>0</v>
      </c>
      <c r="E638" s="90" t="str">
        <f>C638*D638</f>
        <v>0</v>
      </c>
      <c r="F638" s="95" t="str">
        <f>Worksheet!O36</f>
        <v>0</v>
      </c>
      <c r="G638" s="92"/>
      <c r="H638" s="91" t="str">
        <f>Worksheet!M36</f>
        <v>0</v>
      </c>
      <c r="I638" s="90" t="str">
        <f>Worksheet!N36</f>
        <v>0</v>
      </c>
      <c r="J638" s="90"/>
    </row>
    <row r="639" spans="1:1025" customHeight="1" ht="15.75">
      <c r="B639" s="89" t="str">
        <f>Worksheet!I37</f>
        <v>0</v>
      </c>
      <c r="C639" s="94" t="str">
        <f>Worksheet!J37</f>
        <v>0</v>
      </c>
      <c r="D639" s="95" t="str">
        <f>Worksheet!K37</f>
        <v>0</v>
      </c>
      <c r="E639" s="90" t="str">
        <f>C639*D639</f>
        <v>0</v>
      </c>
      <c r="F639" s="95" t="str">
        <f>Worksheet!O37</f>
        <v>0</v>
      </c>
      <c r="G639" s="92"/>
      <c r="H639" s="91" t="str">
        <f>Worksheet!M37</f>
        <v>0</v>
      </c>
      <c r="I639" s="90" t="str">
        <f>Worksheet!N37</f>
        <v>0</v>
      </c>
      <c r="J639" s="90"/>
    </row>
    <row r="640" spans="1:1025" customHeight="1" ht="15.75">
      <c r="B640" s="89" t="str">
        <f>Worksheet!I38</f>
        <v>0</v>
      </c>
      <c r="C640" s="94" t="str">
        <f>Worksheet!J38</f>
        <v>0</v>
      </c>
      <c r="D640" s="95" t="str">
        <f>Worksheet!K38</f>
        <v>0</v>
      </c>
      <c r="E640" s="90" t="str">
        <f>C640*D640</f>
        <v>0</v>
      </c>
      <c r="F640" s="95" t="str">
        <f>Worksheet!O38</f>
        <v>0</v>
      </c>
      <c r="G640" s="92"/>
      <c r="H640" s="91" t="str">
        <f>Worksheet!M38</f>
        <v>0</v>
      </c>
      <c r="I640" s="90" t="str">
        <f>Worksheet!N38</f>
        <v>0</v>
      </c>
      <c r="J640" s="90"/>
    </row>
    <row r="641" spans="1:1025" customHeight="1" ht="15.75">
      <c r="B641" s="89" t="str">
        <f>Worksheet!I39</f>
        <v>0</v>
      </c>
      <c r="C641" s="94" t="str">
        <f>Worksheet!J39</f>
        <v>0</v>
      </c>
      <c r="D641" s="95" t="str">
        <f>Worksheet!K39</f>
        <v>0</v>
      </c>
      <c r="E641" s="90" t="str">
        <f>C641*D641</f>
        <v>0</v>
      </c>
      <c r="F641" s="95" t="str">
        <f>Worksheet!O39</f>
        <v>0</v>
      </c>
      <c r="G641" s="92"/>
      <c r="H641" s="91" t="str">
        <f>Worksheet!M39</f>
        <v>0</v>
      </c>
      <c r="I641" s="90" t="str">
        <f>Worksheet!N39</f>
        <v>0</v>
      </c>
      <c r="J641" s="90"/>
    </row>
    <row r="642" spans="1:1025" customHeight="1" ht="15.75">
      <c r="B642" s="89" t="str">
        <f>Worksheet!I40</f>
        <v>0</v>
      </c>
      <c r="C642" s="94" t="str">
        <f>Worksheet!J40</f>
        <v>0</v>
      </c>
      <c r="D642" s="95" t="str">
        <f>Worksheet!K40</f>
        <v>0</v>
      </c>
      <c r="E642" s="90" t="str">
        <f>C642*D642</f>
        <v>0</v>
      </c>
      <c r="F642" s="95" t="str">
        <f>Worksheet!O40</f>
        <v>0</v>
      </c>
      <c r="G642" s="92"/>
      <c r="H642" s="91" t="str">
        <f>Worksheet!M40</f>
        <v>0</v>
      </c>
      <c r="I642" s="90" t="str">
        <f>Worksheet!N40</f>
        <v>0</v>
      </c>
      <c r="J642" s="90"/>
    </row>
    <row r="643" spans="1:1025" customHeight="1" ht="15.75">
      <c r="B643" s="89" t="str">
        <f>Worksheet!I41</f>
        <v>0</v>
      </c>
      <c r="C643" s="94" t="str">
        <f>Worksheet!J41</f>
        <v>0</v>
      </c>
      <c r="D643" s="95" t="str">
        <f>Worksheet!K41</f>
        <v>0</v>
      </c>
      <c r="E643" s="90" t="str">
        <f>C643*D643</f>
        <v>0</v>
      </c>
      <c r="F643" s="95" t="str">
        <f>Worksheet!O41</f>
        <v>0</v>
      </c>
      <c r="G643" s="92"/>
      <c r="H643" s="91" t="str">
        <f>Worksheet!M41</f>
        <v>0</v>
      </c>
      <c r="I643" s="90" t="str">
        <f>Worksheet!N41</f>
        <v>0</v>
      </c>
      <c r="J643" s="90"/>
    </row>
    <row r="644" spans="1:1025" customHeight="1" ht="15.75">
      <c r="B644" s="89" t="str">
        <f>Worksheet!I42</f>
        <v>0</v>
      </c>
      <c r="C644" s="94" t="str">
        <f>Worksheet!J42</f>
        <v>0</v>
      </c>
      <c r="D644" s="95" t="str">
        <f>Worksheet!K42</f>
        <v>0</v>
      </c>
      <c r="E644" s="90" t="str">
        <f>C644*D644</f>
        <v>0</v>
      </c>
      <c r="F644" s="95" t="str">
        <f>Worksheet!O42</f>
        <v>0</v>
      </c>
      <c r="G644" s="92"/>
      <c r="H644" s="91" t="str">
        <f>Worksheet!M42</f>
        <v>0</v>
      </c>
      <c r="I644" s="90" t="str">
        <f>Worksheet!N42</f>
        <v>0</v>
      </c>
      <c r="J644" s="90"/>
    </row>
    <row r="645" spans="1:1025" customHeight="1" ht="15.75">
      <c r="B645" s="89" t="str">
        <f>Worksheet!I43</f>
        <v>0</v>
      </c>
      <c r="C645" s="94" t="str">
        <f>Worksheet!J43</f>
        <v>0</v>
      </c>
      <c r="D645" s="95" t="str">
        <f>Worksheet!K43</f>
        <v>0</v>
      </c>
      <c r="E645" s="90" t="str">
        <f>C645*D645</f>
        <v>0</v>
      </c>
      <c r="F645" s="95" t="str">
        <f>Worksheet!O43</f>
        <v>0</v>
      </c>
      <c r="G645" s="92"/>
      <c r="H645" s="91" t="str">
        <f>Worksheet!M43</f>
        <v>0</v>
      </c>
      <c r="I645" s="90" t="str">
        <f>Worksheet!N43</f>
        <v>0</v>
      </c>
      <c r="J645" s="90"/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7" r:id="rId_hyperlink_1"/>
    <hyperlink ref="B29" r:id="rId_hyperlink_2"/>
    <hyperlink ref="B31" r:id="rId_hyperlink_3"/>
    <hyperlink ref="A391" r:id="rId_hyperlink_4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:space="preserve">
  <sheetPr>
    <tabColor rgb="FF558ED5"/>
    <outlinePr summaryBelow="1" summaryRight="1"/>
  </sheetPr>
  <dimension ref="A1:AMK590"/>
  <sheetViews>
    <sheetView tabSelected="0" workbookViewId="0" showGridLines="true" showRowColHeaders="1">
      <selection activeCell="I154" sqref="I154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54</v>
      </c>
      <c r="B9" s="16" t="str">
        <f>Worksheet!D13</f>
        <v>0</v>
      </c>
    </row>
    <row r="28" spans="1:1025" customHeight="1" ht="15.75">
      <c r="A28" t="s">
        <v>55</v>
      </c>
      <c r="E28" s="17"/>
    </row>
    <row r="29" spans="1:1025" customHeight="1" ht="15.75">
      <c r="B29" s="17" t="s">
        <v>56</v>
      </c>
      <c r="E29" s="17"/>
    </row>
    <row r="30" spans="1:1025" customHeight="1" ht="15.75">
      <c r="A30" t="s">
        <v>57</v>
      </c>
      <c r="D30" s="18"/>
    </row>
    <row r="31" spans="1:1025" customHeight="1" ht="15.75">
      <c r="B31" s="17" t="s">
        <v>58</v>
      </c>
      <c r="D31" s="18"/>
    </row>
    <row r="32" spans="1:1025" customHeight="1" ht="15.75">
      <c r="A32" t="s">
        <v>59</v>
      </c>
    </row>
    <row r="33" spans="1:1025" customHeight="1" ht="15.75">
      <c r="A33" s="19"/>
      <c r="B33" s="17" t="s">
        <v>60</v>
      </c>
    </row>
    <row r="35" spans="1:1025" customHeight="1" ht="15.75">
      <c r="A35" s="20" t="s">
        <v>61</v>
      </c>
      <c r="G35" s="11"/>
    </row>
    <row r="36" spans="1:1025" customHeight="1" ht="15.75">
      <c r="F36" s="11" t="str">
        <f>Worksheet!D15</f>
        <v>0</v>
      </c>
    </row>
    <row r="37" spans="1:1025" customHeight="1" ht="15.75">
      <c r="F37" s="11"/>
    </row>
    <row r="38" spans="1:1025" customHeight="1" ht="15.75">
      <c r="A38" s="20" t="s">
        <v>62</v>
      </c>
    </row>
    <row r="56" spans="1:1025">
      <c r="A56"/>
    </row>
    <row r="63" spans="1:1025" customHeight="1" ht="15.75">
      <c r="A63" s="21" t="s">
        <v>63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64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65</v>
      </c>
      <c r="B65" s="11"/>
      <c r="C65" s="29" t="str">
        <f>Worksheet!D19</f>
        <v>0</v>
      </c>
      <c r="D65" s="30"/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66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67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68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69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70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297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72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298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74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75</v>
      </c>
      <c r="B77" s="21"/>
      <c r="C77" s="41" t="str">
        <f>Worksheet!D23</f>
        <v>0</v>
      </c>
      <c r="D77" s="41" t="s">
        <v>76</v>
      </c>
      <c r="E77" s="35"/>
      <c r="F77" s="41"/>
      <c r="G77" s="41" t="str">
        <f>Worksheet!B29</f>
        <v>0</v>
      </c>
      <c r="H77" s="46" t="s">
        <v>77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78</v>
      </c>
      <c r="E78" s="35"/>
      <c r="F78" s="41"/>
      <c r="G78" s="41" t="str">
        <f>Worksheet!B30</f>
        <v>0</v>
      </c>
      <c r="H78" s="46" t="s">
        <v>77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79</v>
      </c>
      <c r="E79" s="35"/>
      <c r="F79" s="41"/>
      <c r="G79" s="41" t="str">
        <f>Worksheet!B31</f>
        <v>0</v>
      </c>
      <c r="H79" s="46" t="s">
        <v>77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80</v>
      </c>
      <c r="E80" s="41"/>
      <c r="F80" s="41"/>
      <c r="G80" s="41" t="str">
        <f>Worksheet!B32</f>
        <v>0</v>
      </c>
      <c r="H80" s="46" t="s">
        <v>77</v>
      </c>
      <c r="I80" s="15" t="str">
        <f>Worksheet!D32</f>
        <v>0</v>
      </c>
      <c r="J80" s="21"/>
    </row>
    <row r="81" spans="1:1025" customHeight="1" ht="15.75">
      <c r="A81" s="21"/>
      <c r="B81" s="47" t="s">
        <v>81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82</v>
      </c>
      <c r="E83" s="21"/>
      <c r="F83" s="50" t="str">
        <f>H83*21/100+H83</f>
        <v>0</v>
      </c>
      <c r="G83" s="41" t="s">
        <v>83</v>
      </c>
      <c r="H83" s="51" t="str">
        <f>Worksheet!K30</f>
        <v>0</v>
      </c>
      <c r="I83" s="41" t="s">
        <v>84</v>
      </c>
      <c r="J83" s="21"/>
    </row>
    <row r="84" spans="1:1025" customHeight="1" ht="15.75">
      <c r="A84" s="52" t="s">
        <v>85</v>
      </c>
      <c r="B84" s="53" t="s">
        <v>86</v>
      </c>
      <c r="E84" s="21"/>
      <c r="G84" s="54"/>
      <c r="H84" s="55" t="str">
        <f>F83*15/100</f>
        <v>0</v>
      </c>
      <c r="I84" t="s">
        <v>87</v>
      </c>
      <c r="J84" s="21"/>
    </row>
    <row r="85" spans="1:1025" customHeight="1" ht="15.75">
      <c r="B85" s="53" t="s">
        <v>88</v>
      </c>
      <c r="E85" s="21"/>
      <c r="H85" s="55" t="str">
        <f>F83*75/100</f>
        <v>0</v>
      </c>
      <c r="I85" t="s">
        <v>87</v>
      </c>
      <c r="J85" s="21"/>
    </row>
    <row r="86" spans="1:1025" customHeight="1" ht="15.75">
      <c r="B86" s="53" t="s">
        <v>89</v>
      </c>
      <c r="E86" s="48"/>
      <c r="H86" s="55" t="str">
        <f>F83-H84-H85</f>
        <v>0</v>
      </c>
      <c r="I86" t="s">
        <v>87</v>
      </c>
      <c r="J86" s="21"/>
    </row>
    <row r="87" spans="1:1025" customHeight="1" ht="15.75">
      <c r="A87" s="36"/>
      <c r="E87" s="21"/>
      <c r="F87" s="50"/>
      <c r="G87" s="41"/>
      <c r="H87" s="50"/>
      <c r="I87" s="41"/>
      <c r="J87" s="21"/>
    </row>
    <row r="88" spans="1:1025" customHeight="1" ht="15.75">
      <c r="A88" s="52"/>
      <c r="B88" s="53"/>
      <c r="E88" s="21"/>
      <c r="H88" s="55"/>
      <c r="J88" s="21"/>
    </row>
    <row r="89" spans="1:1025" customHeight="1" ht="15.75">
      <c r="B89" s="53"/>
      <c r="E89" s="21"/>
      <c r="H89" s="55"/>
      <c r="J89" s="21"/>
    </row>
    <row r="90" spans="1:1025" customHeight="1" ht="15.75">
      <c r="B90" s="53"/>
      <c r="E90" s="21"/>
      <c r="H90" s="55"/>
      <c r="J90" s="21"/>
    </row>
    <row r="91" spans="1:1025" customHeight="1" ht="15.75">
      <c r="A91" t="s">
        <v>92</v>
      </c>
      <c r="F91" s="21"/>
      <c r="G91" s="21"/>
      <c r="H91" s="45"/>
      <c r="I91" s="21"/>
      <c r="J91" s="21"/>
    </row>
    <row r="92" spans="1:1025" customHeight="1" ht="15.75">
      <c r="B92" t="s">
        <v>93</v>
      </c>
      <c r="F92" t="s">
        <v>94</v>
      </c>
      <c r="G92" s="21"/>
      <c r="H92" s="45"/>
      <c r="I92" s="21"/>
      <c r="J92" s="21"/>
    </row>
    <row r="93" spans="1:1025" customHeight="1" ht="15.75">
      <c r="B93" t="s">
        <v>299</v>
      </c>
      <c r="F93" t="s">
        <v>96</v>
      </c>
      <c r="G93" s="21"/>
      <c r="H93" s="45"/>
      <c r="I93" s="21"/>
      <c r="J93" s="21"/>
    </row>
    <row r="94" spans="1:1025" customHeight="1" ht="15.75">
      <c r="B94" t="s">
        <v>97</v>
      </c>
      <c r="F94" s="21"/>
      <c r="G94" s="21"/>
      <c r="H94" s="45"/>
      <c r="I94" s="21"/>
      <c r="J94" s="21"/>
    </row>
    <row r="95" spans="1:1025" customHeight="1" ht="15.75">
      <c r="B95" t="s">
        <v>98</v>
      </c>
      <c r="F95" t="s">
        <v>99</v>
      </c>
      <c r="G95" s="21"/>
      <c r="H95" s="45"/>
      <c r="I95" s="21"/>
      <c r="J95" s="21"/>
    </row>
    <row r="96" spans="1:1025" customHeight="1" ht="15.75">
      <c r="A96" s="11" t="s">
        <v>50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53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100</v>
      </c>
    </row>
    <row r="119" spans="1:1025" customHeight="1" ht="15.75">
      <c r="A119" s="21" t="s">
        <v>101</v>
      </c>
    </row>
    <row r="120" spans="1:1025" customHeight="1" ht="15.75">
      <c r="A120" s="21" t="s">
        <v>102</v>
      </c>
    </row>
    <row r="122" spans="1:1025" customHeight="1" ht="15.75">
      <c r="A122" s="11" t="s">
        <v>103</v>
      </c>
    </row>
    <row r="123" spans="1:1025" customHeight="1" ht="15.75">
      <c r="A123" s="21" t="s">
        <v>300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105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301</v>
      </c>
      <c r="C125" s="21"/>
      <c r="D125" s="21"/>
      <c r="E125" s="21"/>
      <c r="F125" s="21"/>
      <c r="G125" s="21"/>
      <c r="I125" s="21" t="s">
        <v>107</v>
      </c>
    </row>
    <row r="126" spans="1:1025" customHeight="1" ht="15.75">
      <c r="A126" s="21"/>
      <c r="B126" s="21" t="s">
        <v>108</v>
      </c>
      <c r="C126" s="21"/>
      <c r="D126" s="21"/>
      <c r="E126" s="21"/>
      <c r="G126" s="21"/>
      <c r="I126" s="21" t="s">
        <v>107</v>
      </c>
    </row>
    <row r="127" spans="1:1025" customHeight="1" ht="15.75">
      <c r="A127" s="21"/>
      <c r="B127" s="21" t="s">
        <v>109</v>
      </c>
      <c r="C127" s="21"/>
      <c r="D127" s="21"/>
      <c r="E127" s="21"/>
      <c r="G127" s="21"/>
      <c r="I127" s="21" t="s">
        <v>107</v>
      </c>
    </row>
    <row r="128" spans="1:1025" customHeight="1" ht="15.75">
      <c r="A128" s="21"/>
      <c r="B128" s="21" t="s">
        <v>110</v>
      </c>
      <c r="C128" s="21"/>
      <c r="D128" s="21"/>
      <c r="E128" s="21"/>
      <c r="G128" s="21"/>
      <c r="I128" s="21" t="s">
        <v>107</v>
      </c>
    </row>
    <row r="129" spans="1:1025" customHeight="1" ht="15.75">
      <c r="A129" s="21"/>
      <c r="B129" s="21" t="s">
        <v>111</v>
      </c>
      <c r="C129" s="21"/>
      <c r="D129" s="21"/>
      <c r="E129" s="21"/>
      <c r="G129" s="21"/>
      <c r="I129" s="21" t="s">
        <v>107</v>
      </c>
    </row>
    <row r="130" spans="1:1025" customHeight="1" ht="15.75">
      <c r="A130" s="21"/>
      <c r="B130" s="21" t="s">
        <v>112</v>
      </c>
      <c r="C130" s="21"/>
      <c r="D130" s="21"/>
      <c r="E130" s="21"/>
      <c r="G130" s="21"/>
      <c r="I130" s="21" t="s">
        <v>107</v>
      </c>
    </row>
    <row r="131" spans="1:1025" customHeight="1" ht="15.75">
      <c r="A131" s="21" t="s">
        <v>113</v>
      </c>
      <c r="C131" s="21"/>
      <c r="D131" s="21"/>
      <c r="E131" s="21"/>
      <c r="G131" s="21"/>
    </row>
    <row r="132" spans="1:1025" customHeight="1" ht="15.75">
      <c r="A132" s="41" t="s">
        <v>114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115</v>
      </c>
    </row>
    <row r="135" spans="1:1025" customHeight="1" ht="15.75">
      <c r="A135" s="21" t="s">
        <v>116</v>
      </c>
    </row>
    <row r="136" spans="1:1025" customHeight="1" ht="15.75">
      <c r="A136" s="21" t="s">
        <v>117</v>
      </c>
    </row>
    <row r="138" spans="1:1025" customHeight="1" ht="15.75">
      <c r="A138" s="11" t="s">
        <v>118</v>
      </c>
    </row>
    <row r="139" spans="1:1025" customHeight="1" ht="15.75">
      <c r="A139" s="21" t="s">
        <v>119</v>
      </c>
    </row>
    <row r="140" spans="1:1025" customHeight="1" ht="15.75">
      <c r="A140" s="21" t="s">
        <v>120</v>
      </c>
    </row>
    <row r="141" spans="1:1025" customHeight="1" ht="15.75">
      <c r="A141" s="21" t="s">
        <v>121</v>
      </c>
    </row>
    <row r="142" spans="1:1025" customHeight="1" ht="15.75">
      <c r="A142" s="21" t="s">
        <v>122</v>
      </c>
    </row>
    <row r="144" spans="1:1025" customHeight="1" ht="16.5">
      <c r="A144" s="21" t="s">
        <v>123</v>
      </c>
      <c r="G144" s="21" t="s">
        <v>124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125</v>
      </c>
      <c r="B151" s="61"/>
      <c r="C151" s="61"/>
      <c r="D151" s="61"/>
      <c r="E151" s="61"/>
      <c r="H151" s="56"/>
    </row>
    <row r="152" spans="1:1025" customHeight="1" ht="15.75">
      <c r="B152" s="20" t="s">
        <v>126</v>
      </c>
      <c r="C152" s="61"/>
      <c r="D152" s="61"/>
      <c r="E152" s="61"/>
      <c r="H152" s="56"/>
    </row>
    <row r="153" spans="1:1025" customHeight="1" ht="15.75">
      <c r="A153" s="61"/>
      <c r="B153" s="20" t="s">
        <v>127</v>
      </c>
      <c r="H153" s="56"/>
    </row>
    <row r="154" spans="1:1025" customHeight="1" ht="15.75">
      <c r="B154" s="20" t="s">
        <v>128</v>
      </c>
      <c r="H154" s="56"/>
    </row>
    <row r="155" spans="1:1025" customHeight="1" ht="15.75">
      <c r="B155" s="20" t="s">
        <v>129</v>
      </c>
    </row>
    <row r="157" spans="1:1025" customHeight="1" ht="15.75">
      <c r="A157" s="21" t="s">
        <v>130</v>
      </c>
    </row>
    <row r="158" spans="1:1025" customHeight="1" ht="15.75">
      <c r="A158" s="41" t="s">
        <v>131</v>
      </c>
    </row>
    <row r="159" spans="1:1025" customHeight="1" ht="15.75">
      <c r="A159" s="41" t="s">
        <v>132</v>
      </c>
    </row>
    <row r="160" spans="1:1025" customHeight="1" ht="15.75">
      <c r="A160" s="41" t="s">
        <v>133</v>
      </c>
    </row>
    <row r="166" spans="1:1025">
      <c r="A166"/>
    </row>
    <row r="174" spans="1:1025" customHeight="1" ht="20.25">
      <c r="A174" s="67" t="s">
        <v>134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135</v>
      </c>
      <c r="B176" s="70"/>
      <c r="C176" s="70" t="s">
        <v>136</v>
      </c>
      <c r="F176" s="11" t="s">
        <v>137</v>
      </c>
      <c r="G176" s="11"/>
      <c r="H176" s="56"/>
      <c r="I176" s="11" t="s">
        <v>138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139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140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141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142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143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144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145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146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147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148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149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150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151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152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153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154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155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156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157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158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159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160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161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162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163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164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165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166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167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168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169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170</v>
      </c>
    </row>
    <row r="231" spans="1:1025">
      <c r="A231"/>
      <c r="F231"/>
    </row>
    <row r="242" spans="1:1025" customHeight="1" ht="15.75">
      <c r="A242" s="11" t="s">
        <v>171</v>
      </c>
    </row>
    <row r="243" spans="1:1025" customHeight="1" ht="15.75">
      <c r="A243" s="11" t="s">
        <v>172</v>
      </c>
    </row>
    <row r="244" spans="1:1025" customHeight="1" ht="15.75">
      <c r="A244" s="11" t="s">
        <v>173</v>
      </c>
    </row>
    <row r="245" spans="1:1025" customHeight="1" ht="15.75">
      <c r="A245" s="11" t="s">
        <v>174</v>
      </c>
    </row>
    <row r="247" spans="1:1025" customHeight="1" ht="15.75">
      <c r="A247" s="11" t="s">
        <v>175</v>
      </c>
    </row>
    <row r="248" spans="1:1025" customHeight="1" ht="15.75">
      <c r="A248" s="11" t="s">
        <v>176</v>
      </c>
    </row>
    <row r="249" spans="1:1025" customHeight="1" ht="15.75">
      <c r="A249" s="11" t="s">
        <v>177</v>
      </c>
    </row>
    <row r="250" spans="1:1025">
      <c r="F250"/>
    </row>
    <row r="251" spans="1:1025">
      <c r="A251"/>
    </row>
    <row r="261" spans="1:1025" customHeight="1" ht="15.75">
      <c r="A261" s="79" t="s">
        <v>178</v>
      </c>
    </row>
    <row r="262" spans="1:1025" customHeight="1" ht="15.75">
      <c r="A262" s="79" t="s">
        <v>179</v>
      </c>
    </row>
    <row r="273" spans="1:1025">
      <c r="A273"/>
    </row>
    <row r="282" spans="1:1025" customHeight="1" ht="45">
      <c r="A282" s="78" t="s">
        <v>180</v>
      </c>
    </row>
    <row r="283" spans="1:1025">
      <c r="A283"/>
    </row>
    <row r="284" spans="1:1025">
      <c r="F284"/>
    </row>
    <row r="295" spans="1:1025" customHeight="1" ht="15.75">
      <c r="A295" s="11" t="s">
        <v>181</v>
      </c>
    </row>
    <row r="297" spans="1:1025" customHeight="1" ht="15.75">
      <c r="A297" s="11" t="s">
        <v>182</v>
      </c>
    </row>
    <row r="298" spans="1:1025" customHeight="1" ht="15.75">
      <c r="A298" s="11" t="s">
        <v>183</v>
      </c>
    </row>
    <row r="299" spans="1:1025" customHeight="1" ht="15.75">
      <c r="A299" s="11" t="s">
        <v>184</v>
      </c>
    </row>
    <row r="300" spans="1:1025" customHeight="1" ht="15.75">
      <c r="A300" s="11" t="s">
        <v>185</v>
      </c>
    </row>
    <row r="301" spans="1:1025" customHeight="1" ht="15.75">
      <c r="A301" s="11" t="s">
        <v>186</v>
      </c>
    </row>
    <row r="302" spans="1:1025">
      <c r="A302"/>
    </row>
    <row r="312" spans="1:1025">
      <c r="A312"/>
    </row>
    <row r="326" spans="1:1025">
      <c r="A326"/>
    </row>
    <row r="336" spans="1:1025">
      <c r="A336"/>
    </row>
    <row r="381" spans="1:1025" customHeight="1" ht="15.75">
      <c r="A381" s="61"/>
      <c r="H381" s="56"/>
    </row>
    <row r="382" spans="1:1025" customHeight="1" ht="15.75">
      <c r="A382" s="61"/>
      <c r="H382" s="56"/>
    </row>
    <row r="383" spans="1:1025" customHeight="1" ht="15.75">
      <c r="A383" s="61"/>
      <c r="H383" s="56"/>
    </row>
    <row r="384" spans="1:1025" customHeight="1" ht="15.75">
      <c r="A384" s="61"/>
      <c r="H384" s="56"/>
    </row>
    <row r="389" spans="1:1025" customHeight="1" ht="20.25">
      <c r="A389" s="67" t="s">
        <v>197</v>
      </c>
    </row>
    <row r="390" spans="1:1025" customHeight="1" ht="15.75">
      <c r="A390" s="54" t="s">
        <v>52</v>
      </c>
      <c r="B390" s="81" t="s">
        <v>198</v>
      </c>
      <c r="D390" s="41"/>
      <c r="F390" s="41"/>
    </row>
    <row r="391" spans="1:1025" customHeight="1" ht="15.75">
      <c r="A391" s="54" t="s">
        <v>52</v>
      </c>
      <c r="B391" s="81" t="s">
        <v>199</v>
      </c>
      <c r="D391" s="41"/>
      <c r="F391" s="41"/>
    </row>
    <row r="392" spans="1:1025" customHeight="1" ht="15.75">
      <c r="A392" s="54" t="s">
        <v>52</v>
      </c>
      <c r="B392" s="81" t="s">
        <v>200</v>
      </c>
      <c r="D392" s="41"/>
      <c r="F392" s="41"/>
    </row>
    <row r="393" spans="1:1025" customHeight="1" ht="15.75">
      <c r="A393" s="54" t="s">
        <v>52</v>
      </c>
      <c r="B393" s="81" t="s">
        <v>201</v>
      </c>
      <c r="D393" s="41"/>
      <c r="F393" s="41"/>
    </row>
    <row r="394" spans="1:1025" customHeight="1" ht="15.75">
      <c r="A394" s="54" t="s">
        <v>52</v>
      </c>
      <c r="B394" s="81" t="s">
        <v>202</v>
      </c>
      <c r="D394" s="41"/>
      <c r="F394" s="41"/>
    </row>
    <row r="395" spans="1:1025" customHeight="1" ht="15.75">
      <c r="A395" s="54" t="s">
        <v>52</v>
      </c>
      <c r="B395" s="81" t="s">
        <v>203</v>
      </c>
      <c r="D395" s="41"/>
      <c r="F395" s="41"/>
    </row>
    <row r="396" spans="1:1025" customHeight="1" ht="15.75">
      <c r="A396" s="54" t="s">
        <v>52</v>
      </c>
      <c r="B396" s="81" t="s">
        <v>204</v>
      </c>
      <c r="D396" s="41"/>
      <c r="F396" s="41"/>
    </row>
    <row r="397" spans="1:1025" customHeight="1" ht="15.75">
      <c r="A397" s="54" t="s">
        <v>52</v>
      </c>
      <c r="B397" s="81" t="s">
        <v>205</v>
      </c>
      <c r="D397" s="41"/>
      <c r="F397" s="41"/>
    </row>
    <row r="398" spans="1:1025" customHeight="1" ht="15.75">
      <c r="A398" s="54" t="s">
        <v>52</v>
      </c>
      <c r="B398" s="81" t="s">
        <v>206</v>
      </c>
      <c r="D398" s="41"/>
      <c r="F398" s="41"/>
    </row>
    <row r="399" spans="1:1025" customHeight="1" ht="15.75">
      <c r="A399" s="54" t="s">
        <v>52</v>
      </c>
      <c r="B399" s="81" t="s">
        <v>207</v>
      </c>
      <c r="D399" s="41"/>
      <c r="F399" s="41"/>
    </row>
    <row r="400" spans="1:1025" customHeight="1" ht="15.75">
      <c r="A400" s="54" t="s">
        <v>52</v>
      </c>
      <c r="B400" s="81" t="s">
        <v>208</v>
      </c>
      <c r="D400" s="41"/>
      <c r="F400" s="41"/>
    </row>
    <row r="401" spans="1:1025" customHeight="1" ht="15.75">
      <c r="A401" s="54" t="s">
        <v>52</v>
      </c>
      <c r="B401" s="81" t="s">
        <v>209</v>
      </c>
      <c r="D401" s="41"/>
      <c r="F401" s="41"/>
    </row>
    <row r="402" spans="1:1025" customHeight="1" ht="15.75">
      <c r="A402" s="54" t="s">
        <v>52</v>
      </c>
      <c r="B402" s="81" t="s">
        <v>210</v>
      </c>
      <c r="D402" s="41"/>
      <c r="F402" s="41"/>
    </row>
    <row r="403" spans="1:1025" customHeight="1" ht="15.75">
      <c r="A403" s="54" t="s">
        <v>52</v>
      </c>
      <c r="B403" s="81" t="s">
        <v>211</v>
      </c>
      <c r="D403" s="41"/>
      <c r="F403" s="41"/>
    </row>
    <row r="404" spans="1:1025" customHeight="1" ht="15.75">
      <c r="A404" s="54" t="s">
        <v>52</v>
      </c>
      <c r="B404" s="81" t="s">
        <v>212</v>
      </c>
      <c r="D404" s="41"/>
      <c r="F404" s="41"/>
    </row>
    <row r="405" spans="1:1025" customHeight="1" ht="15.75">
      <c r="A405" s="54" t="s">
        <v>52</v>
      </c>
      <c r="B405" s="81" t="s">
        <v>213</v>
      </c>
      <c r="D405" s="41"/>
      <c r="F405" s="41"/>
    </row>
    <row r="406" spans="1:1025" customHeight="1" ht="15.75">
      <c r="A406" s="54" t="s">
        <v>52</v>
      </c>
      <c r="B406" s="81" t="s">
        <v>214</v>
      </c>
      <c r="D406" s="41"/>
      <c r="F406" s="41"/>
    </row>
    <row r="407" spans="1:1025" customHeight="1" ht="15.75">
      <c r="A407" s="54" t="s">
        <v>52</v>
      </c>
      <c r="B407" s="81" t="s">
        <v>215</v>
      </c>
      <c r="D407" s="41"/>
      <c r="E407" s="41"/>
      <c r="F407" s="41"/>
    </row>
    <row r="408" spans="1:1025" customHeight="1" ht="15.75">
      <c r="A408" s="54" t="s">
        <v>52</v>
      </c>
      <c r="B408" s="81" t="s">
        <v>216</v>
      </c>
      <c r="D408" s="41"/>
      <c r="F408" s="41"/>
    </row>
    <row r="409" spans="1:1025" customHeight="1" ht="15.75">
      <c r="A409" s="54" t="s">
        <v>52</v>
      </c>
      <c r="B409" s="81" t="s">
        <v>217</v>
      </c>
      <c r="D409" s="41"/>
      <c r="F409" s="41"/>
    </row>
    <row r="410" spans="1:1025" customHeight="1" ht="15.75">
      <c r="A410" s="54" t="s">
        <v>52</v>
      </c>
      <c r="B410" s="81" t="s">
        <v>218</v>
      </c>
      <c r="D410" s="41"/>
      <c r="F410" s="41"/>
    </row>
    <row r="411" spans="1:1025" customHeight="1" ht="15.75">
      <c r="A411" s="54" t="s">
        <v>52</v>
      </c>
      <c r="B411" s="81" t="s">
        <v>219</v>
      </c>
      <c r="D411" s="41"/>
      <c r="F411" s="41"/>
    </row>
    <row r="412" spans="1:1025" customHeight="1" ht="15.75">
      <c r="A412" s="54" t="s">
        <v>52</v>
      </c>
      <c r="B412" s="81" t="s">
        <v>220</v>
      </c>
      <c r="D412" s="41"/>
      <c r="F412" s="41"/>
    </row>
    <row r="413" spans="1:1025" customHeight="1" ht="15.75">
      <c r="A413" s="54" t="s">
        <v>52</v>
      </c>
      <c r="B413" s="81" t="s">
        <v>221</v>
      </c>
      <c r="D413" s="41"/>
      <c r="F413" s="41"/>
    </row>
    <row r="414" spans="1:1025" customHeight="1" ht="15.75">
      <c r="A414" s="54" t="s">
        <v>52</v>
      </c>
      <c r="B414" s="81" t="s">
        <v>222</v>
      </c>
      <c r="D414" s="41"/>
      <c r="F414" s="41"/>
    </row>
    <row r="415" spans="1:1025" customHeight="1" ht="15.75">
      <c r="A415" s="54" t="s">
        <v>52</v>
      </c>
      <c r="B415" s="81" t="s">
        <v>223</v>
      </c>
      <c r="D415" s="41"/>
      <c r="F415" s="41"/>
    </row>
    <row r="416" spans="1:1025" customHeight="1" ht="15.75">
      <c r="A416" s="54" t="s">
        <v>52</v>
      </c>
      <c r="B416" s="81" t="s">
        <v>224</v>
      </c>
      <c r="D416" s="41"/>
      <c r="F416" s="41"/>
    </row>
    <row r="417" spans="1:1025" customHeight="1" ht="15.75">
      <c r="A417" s="54" t="s">
        <v>52</v>
      </c>
      <c r="B417" s="81" t="s">
        <v>225</v>
      </c>
      <c r="D417" s="41"/>
      <c r="F417" s="41"/>
    </row>
    <row r="418" spans="1:1025" customHeight="1" ht="15.75">
      <c r="A418" s="54" t="s">
        <v>52</v>
      </c>
      <c r="B418" s="81" t="s">
        <v>226</v>
      </c>
      <c r="D418" s="41"/>
      <c r="F418" s="41"/>
    </row>
    <row r="419" spans="1:1025" customHeight="1" ht="15.75">
      <c r="A419" s="54" t="s">
        <v>52</v>
      </c>
      <c r="B419" s="81" t="s">
        <v>227</v>
      </c>
      <c r="D419" s="41"/>
      <c r="F419" s="41"/>
    </row>
    <row r="420" spans="1:1025" customHeight="1" ht="15.75">
      <c r="A420" s="54" t="s">
        <v>52</v>
      </c>
      <c r="B420" s="81" t="s">
        <v>228</v>
      </c>
      <c r="D420" s="41"/>
      <c r="F420" s="41"/>
    </row>
    <row r="421" spans="1:1025" customHeight="1" ht="15.75">
      <c r="A421" s="54" t="s">
        <v>52</v>
      </c>
      <c r="B421" s="81" t="s">
        <v>229</v>
      </c>
      <c r="D421" s="41"/>
      <c r="F421" s="41"/>
    </row>
    <row r="422" spans="1:1025" customHeight="1" ht="15.75">
      <c r="A422" s="54" t="s">
        <v>52</v>
      </c>
      <c r="B422" s="81" t="s">
        <v>230</v>
      </c>
      <c r="D422" s="41"/>
      <c r="F422" s="41"/>
    </row>
    <row r="423" spans="1:1025" customHeight="1" ht="15.75">
      <c r="A423" s="54" t="s">
        <v>52</v>
      </c>
      <c r="B423" s="81" t="s">
        <v>231</v>
      </c>
      <c r="D423" s="41"/>
      <c r="F423" s="41"/>
    </row>
    <row r="424" spans="1:1025" customHeight="1" ht="15.75">
      <c r="A424" s="54" t="s">
        <v>52</v>
      </c>
      <c r="B424" s="81" t="s">
        <v>232</v>
      </c>
      <c r="D424" s="41"/>
      <c r="F424" s="41"/>
    </row>
    <row r="425" spans="1:1025" customHeight="1" ht="15.75">
      <c r="A425" s="54" t="s">
        <v>52</v>
      </c>
      <c r="B425" s="81" t="s">
        <v>233</v>
      </c>
      <c r="D425" s="41"/>
      <c r="F425" s="41"/>
    </row>
    <row r="426" spans="1:1025" customHeight="1" ht="15.75">
      <c r="A426" s="54" t="s">
        <v>52</v>
      </c>
      <c r="B426" s="81" t="s">
        <v>234</v>
      </c>
      <c r="D426" s="41"/>
      <c r="F426" s="41"/>
    </row>
    <row r="427" spans="1:1025" customHeight="1" ht="15.75">
      <c r="A427" s="54" t="s">
        <v>52</v>
      </c>
      <c r="B427" s="81" t="s">
        <v>235</v>
      </c>
      <c r="D427" s="41"/>
      <c r="F427" s="41"/>
    </row>
    <row r="428" spans="1:1025" customHeight="1" ht="15.75">
      <c r="A428" s="54" t="s">
        <v>52</v>
      </c>
      <c r="B428" s="81" t="s">
        <v>236</v>
      </c>
      <c r="D428" s="41"/>
      <c r="F428" s="41"/>
    </row>
    <row r="429" spans="1:1025" customHeight="1" ht="15.75">
      <c r="A429" s="54" t="s">
        <v>52</v>
      </c>
      <c r="B429" s="81" t="s">
        <v>237</v>
      </c>
      <c r="D429" s="41"/>
      <c r="F429" s="41"/>
    </row>
    <row r="430" spans="1:1025" customHeight="1" ht="15.75">
      <c r="A430" s="54" t="s">
        <v>52</v>
      </c>
      <c r="B430" s="81" t="s">
        <v>238</v>
      </c>
    </row>
    <row r="431" spans="1:1025" customHeight="1" ht="15.75">
      <c r="A431" s="54" t="s">
        <v>52</v>
      </c>
      <c r="B431" s="81" t="s">
        <v>239</v>
      </c>
    </row>
    <row r="435" spans="1:1025">
      <c r="A435"/>
    </row>
    <row r="442" spans="1:1025" customHeight="1" ht="20.25">
      <c r="A442" s="67" t="s">
        <v>197</v>
      </c>
    </row>
    <row r="443" spans="1:1025" customHeight="1" ht="15.75">
      <c r="A443" s="54" t="s">
        <v>52</v>
      </c>
      <c r="B443" s="81" t="s">
        <v>240</v>
      </c>
    </row>
    <row r="444" spans="1:1025" customHeight="1" ht="15.75">
      <c r="A444" s="54" t="s">
        <v>52</v>
      </c>
      <c r="B444" s="81" t="s">
        <v>241</v>
      </c>
    </row>
    <row r="445" spans="1:1025" customHeight="1" ht="15.75">
      <c r="A445" s="54" t="s">
        <v>52</v>
      </c>
      <c r="B445" s="81" t="s">
        <v>242</v>
      </c>
    </row>
    <row r="446" spans="1:1025" customHeight="1" ht="15.75">
      <c r="A446" s="54" t="s">
        <v>52</v>
      </c>
      <c r="B446" s="81" t="s">
        <v>243</v>
      </c>
      <c r="C446" s="19"/>
    </row>
    <row r="447" spans="1:1025" customHeight="1" ht="15.75">
      <c r="A447" s="54" t="s">
        <v>52</v>
      </c>
      <c r="B447" s="81" t="s">
        <v>244</v>
      </c>
    </row>
    <row r="448" spans="1:1025" customHeight="1" ht="15.75">
      <c r="A448" s="54" t="s">
        <v>52</v>
      </c>
      <c r="B448" s="81" t="s">
        <v>245</v>
      </c>
      <c r="D448" s="82"/>
    </row>
    <row r="449" spans="1:1025" customHeight="1" ht="15.75">
      <c r="A449" s="54" t="s">
        <v>52</v>
      </c>
      <c r="B449" s="81" t="s">
        <v>246</v>
      </c>
      <c r="D449" s="82"/>
    </row>
    <row r="450" spans="1:1025" customHeight="1" ht="15.75">
      <c r="A450" s="54" t="s">
        <v>52</v>
      </c>
      <c r="B450" s="81" t="s">
        <v>247</v>
      </c>
      <c r="D450" s="82"/>
    </row>
    <row r="451" spans="1:1025" customHeight="1" ht="15.75">
      <c r="A451" s="54" t="s">
        <v>52</v>
      </c>
      <c r="B451" s="81" t="s">
        <v>248</v>
      </c>
      <c r="D451" s="83"/>
    </row>
    <row r="452" spans="1:1025" customHeight="1" ht="15.75">
      <c r="A452" s="54" t="s">
        <v>52</v>
      </c>
      <c r="B452" s="81" t="s">
        <v>249</v>
      </c>
      <c r="D452" s="82"/>
    </row>
    <row r="453" spans="1:1025" customHeight="1" ht="15.75">
      <c r="A453" s="54" t="s">
        <v>52</v>
      </c>
      <c r="B453" s="81" t="s">
        <v>250</v>
      </c>
      <c r="D453" s="82"/>
    </row>
    <row r="454" spans="1:1025" customHeight="1" ht="15.75">
      <c r="A454" s="54" t="s">
        <v>52</v>
      </c>
      <c r="B454" s="81" t="s">
        <v>251</v>
      </c>
      <c r="D454" s="82"/>
    </row>
    <row r="455" spans="1:1025" customHeight="1" ht="15.75">
      <c r="A455" s="54" t="s">
        <v>52</v>
      </c>
      <c r="B455" s="81" t="s">
        <v>252</v>
      </c>
      <c r="D455" s="82"/>
    </row>
    <row r="456" spans="1:1025" customHeight="1" ht="15.75">
      <c r="A456" s="54" t="s">
        <v>52</v>
      </c>
      <c r="B456" s="81" t="s">
        <v>253</v>
      </c>
      <c r="D456" s="41"/>
    </row>
    <row r="457" spans="1:1025" customHeight="1" ht="15.75">
      <c r="A457" s="54" t="s">
        <v>52</v>
      </c>
      <c r="B457" s="81" t="s">
        <v>254</v>
      </c>
      <c r="D457" s="82"/>
    </row>
    <row r="458" spans="1:1025" customHeight="1" ht="15.75">
      <c r="A458" s="54" t="s">
        <v>52</v>
      </c>
      <c r="B458" s="81" t="s">
        <v>255</v>
      </c>
      <c r="D458" s="82"/>
    </row>
    <row r="459" spans="1:1025" customHeight="1" ht="15.75">
      <c r="A459" s="54" t="s">
        <v>52</v>
      </c>
      <c r="B459" s="81" t="s">
        <v>256</v>
      </c>
      <c r="D459" s="82"/>
    </row>
    <row r="460" spans="1:1025" customHeight="1" ht="15.75">
      <c r="A460" s="54" t="s">
        <v>52</v>
      </c>
      <c r="B460" s="81" t="s">
        <v>257</v>
      </c>
      <c r="D460" s="82"/>
    </row>
    <row r="461" spans="1:1025" customHeight="1" ht="15.75">
      <c r="A461" s="54" t="s">
        <v>52</v>
      </c>
      <c r="B461" s="81" t="s">
        <v>258</v>
      </c>
      <c r="D461" s="82"/>
    </row>
    <row r="462" spans="1:1025" customHeight="1" ht="15.75">
      <c r="A462" s="54" t="s">
        <v>52</v>
      </c>
      <c r="B462" s="81" t="s">
        <v>259</v>
      </c>
      <c r="D462" s="82"/>
    </row>
    <row r="463" spans="1:1025" customHeight="1" ht="15.75">
      <c r="A463" s="54" t="s">
        <v>52</v>
      </c>
      <c r="B463" s="81" t="s">
        <v>260</v>
      </c>
      <c r="D463" s="41"/>
    </row>
    <row r="464" spans="1:1025" customHeight="1" ht="15.75">
      <c r="A464" s="54" t="s">
        <v>52</v>
      </c>
      <c r="B464" s="81" t="s">
        <v>261</v>
      </c>
      <c r="D464" s="82"/>
    </row>
    <row r="465" spans="1:1025" customHeight="1" ht="15.75">
      <c r="A465" s="54" t="s">
        <v>52</v>
      </c>
      <c r="B465" s="81" t="s">
        <v>262</v>
      </c>
      <c r="D465" s="82"/>
    </row>
    <row r="466" spans="1:1025" customHeight="1" ht="15.75">
      <c r="A466" s="54" t="s">
        <v>52</v>
      </c>
      <c r="B466" s="81" t="s">
        <v>263</v>
      </c>
      <c r="C466" s="19"/>
      <c r="D466" s="82"/>
    </row>
    <row r="467" spans="1:1025" customHeight="1" ht="15.75">
      <c r="A467" s="54" t="s">
        <v>52</v>
      </c>
      <c r="B467" s="81" t="s">
        <v>264</v>
      </c>
      <c r="D467" s="82"/>
    </row>
    <row r="468" spans="1:1025" customHeight="1" ht="15.75">
      <c r="A468" s="54" t="s">
        <v>52</v>
      </c>
      <c r="B468" s="81" t="s">
        <v>265</v>
      </c>
      <c r="D468" s="82"/>
    </row>
    <row r="469" spans="1:1025" customHeight="1" ht="15.75">
      <c r="A469" s="54" t="s">
        <v>52</v>
      </c>
      <c r="B469" s="81" t="s">
        <v>266</v>
      </c>
      <c r="D469" s="82"/>
    </row>
    <row r="470" spans="1:1025" customHeight="1" ht="15.75">
      <c r="A470" s="54" t="s">
        <v>52</v>
      </c>
      <c r="B470" s="81" t="s">
        <v>267</v>
      </c>
      <c r="D470" s="82"/>
    </row>
    <row r="471" spans="1:1025" customHeight="1" ht="15.75">
      <c r="A471" s="54" t="s">
        <v>52</v>
      </c>
      <c r="B471" s="81" t="s">
        <v>268</v>
      </c>
      <c r="D471" s="82"/>
    </row>
    <row r="472" spans="1:1025" customHeight="1" ht="15.75">
      <c r="A472" s="54" t="s">
        <v>52</v>
      </c>
      <c r="B472" s="81" t="s">
        <v>269</v>
      </c>
      <c r="D472" s="82"/>
    </row>
    <row r="473" spans="1:1025" customHeight="1" ht="15.75">
      <c r="A473" s="54" t="s">
        <v>52</v>
      </c>
      <c r="B473" s="81" t="s">
        <v>270</v>
      </c>
      <c r="D473" s="41"/>
    </row>
    <row r="474" spans="1:1025" customHeight="1" ht="15.75">
      <c r="A474" s="54" t="s">
        <v>52</v>
      </c>
      <c r="B474" s="81" t="s">
        <v>271</v>
      </c>
      <c r="D474" s="82"/>
    </row>
    <row r="475" spans="1:1025" customHeight="1" ht="15.75">
      <c r="A475" s="54" t="s">
        <v>52</v>
      </c>
      <c r="B475" s="81" t="s">
        <v>272</v>
      </c>
      <c r="D475" s="82"/>
    </row>
    <row r="476" spans="1:1025" customHeight="1" ht="15.75">
      <c r="A476" s="54" t="s">
        <v>52</v>
      </c>
      <c r="B476" s="81" t="s">
        <v>273</v>
      </c>
      <c r="D476" s="82"/>
    </row>
    <row r="477" spans="1:1025" customHeight="1" ht="15.75">
      <c r="A477" s="54" t="s">
        <v>52</v>
      </c>
      <c r="B477" s="81" t="s">
        <v>274</v>
      </c>
      <c r="D477" s="82"/>
    </row>
    <row r="478" spans="1:1025" customHeight="1" ht="15.75">
      <c r="A478" s="54" t="s">
        <v>52</v>
      </c>
      <c r="B478" s="81" t="s">
        <v>275</v>
      </c>
      <c r="D478" s="82"/>
    </row>
    <row r="479" spans="1:1025" customHeight="1" ht="15.75">
      <c r="A479" s="54" t="s">
        <v>52</v>
      </c>
      <c r="B479" s="81" t="s">
        <v>276</v>
      </c>
      <c r="D479" s="41"/>
    </row>
    <row r="480" spans="1:1025" customHeight="1" ht="15.75">
      <c r="A480" s="54" t="s">
        <v>52</v>
      </c>
      <c r="B480" s="81" t="s">
        <v>277</v>
      </c>
      <c r="D480" s="82"/>
    </row>
    <row r="489" spans="1:1025">
      <c r="A489"/>
    </row>
    <row r="498" spans="1:1025" customHeight="1" ht="20.25">
      <c r="A498" s="84" t="s">
        <v>278</v>
      </c>
    </row>
    <row r="501" spans="1:1025" customHeight="1" ht="15.75">
      <c r="A501" s="85"/>
    </row>
    <row r="502" spans="1:1025" customHeight="1" ht="15.75">
      <c r="A502" s="86" t="s">
        <v>279</v>
      </c>
    </row>
    <row r="503" spans="1:1025" customHeight="1" ht="15.75">
      <c r="A503" s="53"/>
    </row>
    <row r="504" spans="1:1025" customHeight="1" ht="15.75">
      <c r="A504" s="86" t="s">
        <v>280</v>
      </c>
    </row>
    <row r="505" spans="1:1025" customHeight="1" ht="15.75">
      <c r="A505" s="86"/>
    </row>
    <row r="506" spans="1:1025" customHeight="1" ht="15.75">
      <c r="A506" s="86" t="s">
        <v>281</v>
      </c>
    </row>
    <row r="507" spans="1:1025" customHeight="1" ht="15.75">
      <c r="A507" s="86"/>
    </row>
    <row r="508" spans="1:1025" customHeight="1" ht="15.75">
      <c r="A508" s="86" t="s">
        <v>282</v>
      </c>
    </row>
    <row r="509" spans="1:1025" customHeight="1" ht="15.75">
      <c r="A509" s="86"/>
    </row>
    <row r="510" spans="1:1025" customHeight="1" ht="15.75">
      <c r="A510" s="86" t="s">
        <v>283</v>
      </c>
    </row>
    <row r="511" spans="1:1025" customHeight="1" ht="15.75">
      <c r="A511" s="86"/>
    </row>
    <row r="512" spans="1:1025" customHeight="1" ht="15.75">
      <c r="A512" s="86" t="s">
        <v>284</v>
      </c>
    </row>
    <row r="513" spans="1:1025" customHeight="1" ht="15.75">
      <c r="A513" s="86"/>
    </row>
    <row r="514" spans="1:1025" customHeight="1" ht="15.75">
      <c r="A514" s="86" t="s">
        <v>285</v>
      </c>
    </row>
    <row r="515" spans="1:1025" customHeight="1" ht="15.75">
      <c r="A515" s="86"/>
    </row>
    <row r="516" spans="1:1025" customHeight="1" ht="15.75">
      <c r="A516" s="86" t="s">
        <v>286</v>
      </c>
    </row>
    <row r="517" spans="1:1025" customHeight="1" ht="15.75">
      <c r="A517" s="86"/>
    </row>
    <row r="518" spans="1:1025" customHeight="1" ht="15.75">
      <c r="A518" s="86" t="s">
        <v>302</v>
      </c>
    </row>
    <row r="519" spans="1:1025" customHeight="1" ht="15.75">
      <c r="A519" s="53"/>
    </row>
    <row r="520" spans="1:1025" customHeight="1" ht="15.75">
      <c r="A520" s="86"/>
    </row>
    <row r="543" spans="1:1025">
      <c r="A543"/>
    </row>
    <row r="551" spans="1:1025" customHeight="1" ht="20.25">
      <c r="A551" s="67" t="s">
        <v>289</v>
      </c>
    </row>
    <row r="553" spans="1:1025" customHeight="1" ht="15.75">
      <c r="B553" s="87" t="s">
        <v>290</v>
      </c>
      <c r="C553" s="87" t="s">
        <v>135</v>
      </c>
      <c r="D553" s="87" t="s">
        <v>291</v>
      </c>
      <c r="E553" s="87" t="s">
        <v>292</v>
      </c>
      <c r="F553" s="87"/>
      <c r="G553" s="70"/>
      <c r="I553" s="87" t="s">
        <v>295</v>
      </c>
      <c r="J553" s="88"/>
    </row>
    <row r="554" spans="1:1025" customHeight="1" ht="15.75">
      <c r="B554" s="89" t="str">
        <f>Worksheet!I5</f>
        <v>0</v>
      </c>
      <c r="C554" s="90" t="str">
        <f>Worksheet!J5</f>
        <v>0</v>
      </c>
      <c r="D554" s="90" t="str">
        <f>Worksheet!K5</f>
        <v>0</v>
      </c>
      <c r="E554" s="90" t="str">
        <f>C554*D554</f>
        <v>0</v>
      </c>
      <c r="F554" s="90"/>
      <c r="G554" s="90"/>
      <c r="H554" s="91"/>
      <c r="I554" s="90" t="str">
        <f>Worksheet!N5</f>
        <v>0</v>
      </c>
      <c r="J554" s="90"/>
    </row>
    <row r="555" spans="1:1025" customHeight="1" ht="15.75">
      <c r="B555" s="89" t="str">
        <f>Worksheet!I6</f>
        <v>0</v>
      </c>
      <c r="C555" s="90" t="str">
        <f>Worksheet!J6</f>
        <v>0</v>
      </c>
      <c r="D555" s="90" t="str">
        <f>Worksheet!K6</f>
        <v>0</v>
      </c>
      <c r="E555" s="90" t="str">
        <f>C555*D555</f>
        <v>0</v>
      </c>
      <c r="F555" s="90"/>
      <c r="G555" s="92"/>
      <c r="H555" s="91"/>
      <c r="I555" s="90" t="str">
        <f>Worksheet!N6</f>
        <v>0</v>
      </c>
      <c r="J555" s="90"/>
    </row>
    <row r="556" spans="1:1025" customHeight="1" ht="15.75">
      <c r="B556" s="89" t="str">
        <f>Worksheet!I7</f>
        <v>0</v>
      </c>
      <c r="C556" s="90" t="str">
        <f>Worksheet!J7</f>
        <v>0</v>
      </c>
      <c r="D556" s="90" t="str">
        <f>Worksheet!K7</f>
        <v>0</v>
      </c>
      <c r="E556" s="90" t="str">
        <f>C556*D556</f>
        <v>0</v>
      </c>
      <c r="F556" s="90"/>
      <c r="G556" s="92"/>
      <c r="H556" s="91"/>
      <c r="I556" s="90" t="str">
        <f>Worksheet!N7</f>
        <v>0</v>
      </c>
      <c r="J556" s="90"/>
    </row>
    <row r="557" spans="1:1025" customHeight="1" ht="15.75">
      <c r="B557" s="89" t="str">
        <f>Worksheet!I8</f>
        <v>0</v>
      </c>
      <c r="C557" s="90" t="str">
        <f>Worksheet!J8</f>
        <v>0</v>
      </c>
      <c r="D557" s="90" t="str">
        <f>Worksheet!K8</f>
        <v>0</v>
      </c>
      <c r="E557" s="90" t="str">
        <f>C557*D557</f>
        <v>0</v>
      </c>
      <c r="F557" s="90"/>
      <c r="G557" s="92"/>
      <c r="H557" s="91"/>
      <c r="I557" s="90" t="str">
        <f>Worksheet!N8</f>
        <v>0</v>
      </c>
      <c r="J557" s="90"/>
    </row>
    <row r="558" spans="1:1025" customHeight="1" ht="15.75">
      <c r="B558" s="89" t="str">
        <f>Worksheet!I9</f>
        <v>0</v>
      </c>
      <c r="C558" s="90" t="str">
        <f>Worksheet!J9</f>
        <v>0</v>
      </c>
      <c r="D558" s="90" t="str">
        <f>Worksheet!K9</f>
        <v>0</v>
      </c>
      <c r="E558" s="90" t="str">
        <f>C558*D558</f>
        <v>0</v>
      </c>
      <c r="F558" s="90"/>
      <c r="G558" s="92"/>
      <c r="H558" s="91"/>
      <c r="I558" s="90" t="str">
        <f>Worksheet!N9</f>
        <v>0</v>
      </c>
      <c r="J558" s="90"/>
    </row>
    <row r="559" spans="1:1025" customHeight="1" ht="15.75">
      <c r="B559" s="89" t="str">
        <f>Worksheet!I10</f>
        <v>0</v>
      </c>
      <c r="C559" s="90" t="str">
        <f>Worksheet!J10</f>
        <v>0</v>
      </c>
      <c r="D559" s="90" t="str">
        <f>Worksheet!K10</f>
        <v>0</v>
      </c>
      <c r="E559" s="90" t="str">
        <f>C559*D559</f>
        <v>0</v>
      </c>
      <c r="F559" s="90"/>
      <c r="G559" s="92"/>
      <c r="H559" s="91"/>
      <c r="I559" s="90" t="str">
        <f>Worksheet!N10</f>
        <v>0</v>
      </c>
      <c r="J559" s="90"/>
    </row>
    <row r="560" spans="1:1025" customHeight="1" ht="15.75">
      <c r="B560" s="89" t="str">
        <f>Worksheet!I11</f>
        <v>0</v>
      </c>
      <c r="C560" s="90" t="str">
        <f>Worksheet!J11</f>
        <v>0</v>
      </c>
      <c r="D560" s="90" t="str">
        <f>Worksheet!K11</f>
        <v>0</v>
      </c>
      <c r="E560" s="90" t="str">
        <f>C560*D560</f>
        <v>0</v>
      </c>
      <c r="F560" s="90"/>
      <c r="G560" s="92"/>
      <c r="H560" s="91"/>
      <c r="I560" s="90" t="str">
        <f>Worksheet!N11</f>
        <v>0</v>
      </c>
      <c r="J560" s="90"/>
    </row>
    <row r="561" spans="1:1025" customHeight="1" ht="15.75">
      <c r="B561" s="89" t="str">
        <f>Worksheet!I12</f>
        <v>0</v>
      </c>
      <c r="C561" s="90" t="str">
        <f>Worksheet!J12</f>
        <v>0</v>
      </c>
      <c r="D561" s="90" t="str">
        <f>Worksheet!K12</f>
        <v>0</v>
      </c>
      <c r="E561" s="90" t="str">
        <f>C561*D561</f>
        <v>0</v>
      </c>
      <c r="F561" s="90"/>
      <c r="G561" s="92"/>
      <c r="H561" s="91"/>
      <c r="I561" s="90" t="str">
        <f>Worksheet!N12</f>
        <v>0</v>
      </c>
      <c r="J561" s="90"/>
    </row>
    <row r="562" spans="1:1025" customHeight="1" ht="15.75">
      <c r="B562" s="89" t="str">
        <f>Worksheet!I13</f>
        <v>0</v>
      </c>
      <c r="C562" s="90" t="str">
        <f>Worksheet!J13</f>
        <v>0</v>
      </c>
      <c r="D562" s="90" t="str">
        <f>Worksheet!K13</f>
        <v>0</v>
      </c>
      <c r="E562" s="90" t="str">
        <f>C562*D562</f>
        <v>0</v>
      </c>
      <c r="F562" s="90"/>
      <c r="G562" s="92"/>
      <c r="H562" s="91"/>
      <c r="I562" s="90" t="str">
        <f>Worksheet!N13</f>
        <v>0</v>
      </c>
      <c r="J562" s="90"/>
    </row>
    <row r="563" spans="1:1025" customHeight="1" ht="15.75">
      <c r="B563" s="89" t="str">
        <f>Worksheet!I14</f>
        <v>0</v>
      </c>
      <c r="C563" s="90" t="str">
        <f>Worksheet!J14</f>
        <v>0</v>
      </c>
      <c r="D563" s="90" t="str">
        <f>Worksheet!K14</f>
        <v>0</v>
      </c>
      <c r="E563" s="90" t="str">
        <f>C563*D563</f>
        <v>0</v>
      </c>
      <c r="F563" s="90"/>
      <c r="G563" s="92"/>
      <c r="H563" s="91"/>
      <c r="I563" s="90" t="str">
        <f>Worksheet!N14</f>
        <v>0</v>
      </c>
      <c r="J563" s="90"/>
    </row>
    <row r="564" spans="1:1025" customHeight="1" ht="15.75">
      <c r="B564" s="89" t="str">
        <f>Worksheet!I15</f>
        <v>0</v>
      </c>
      <c r="C564" s="90" t="str">
        <f>Worksheet!J15</f>
        <v>0</v>
      </c>
      <c r="D564" s="90" t="str">
        <f>Worksheet!K15</f>
        <v>0</v>
      </c>
      <c r="E564" s="90" t="str">
        <f>C564*D564</f>
        <v>0</v>
      </c>
      <c r="F564" s="90"/>
      <c r="G564" s="92"/>
      <c r="H564" s="91"/>
      <c r="I564" s="90" t="str">
        <f>Worksheet!N15</f>
        <v>0</v>
      </c>
      <c r="J564" s="90"/>
    </row>
    <row r="565" spans="1:1025" customHeight="1" ht="15.75">
      <c r="B565" s="89" t="str">
        <f>Worksheet!I16</f>
        <v>0</v>
      </c>
      <c r="C565" s="90" t="str">
        <f>Worksheet!J16</f>
        <v>0</v>
      </c>
      <c r="D565" s="90" t="str">
        <f>Worksheet!K16</f>
        <v>0</v>
      </c>
      <c r="E565" s="90" t="str">
        <f>C565*D565</f>
        <v>0</v>
      </c>
      <c r="F565" s="90"/>
      <c r="G565" s="92"/>
      <c r="H565" s="91"/>
      <c r="I565" s="90" t="str">
        <f>Worksheet!N16</f>
        <v>0</v>
      </c>
      <c r="J565" s="90"/>
    </row>
    <row r="566" spans="1:1025" customHeight="1" ht="15.75">
      <c r="B566" s="89" t="str">
        <f>Worksheet!I17</f>
        <v>0</v>
      </c>
      <c r="C566" s="90" t="str">
        <f>Worksheet!J17</f>
        <v>0</v>
      </c>
      <c r="D566" s="90" t="str">
        <f>Worksheet!K17</f>
        <v>0</v>
      </c>
      <c r="E566" s="90" t="str">
        <f>C566*D566</f>
        <v>0</v>
      </c>
      <c r="F566" s="90"/>
      <c r="G566" s="92"/>
      <c r="H566" s="91"/>
      <c r="I566" s="90" t="str">
        <f>Worksheet!N17</f>
        <v>0</v>
      </c>
      <c r="J566" s="90"/>
    </row>
    <row r="567" spans="1:1025" customHeight="1" ht="15.75">
      <c r="B567" s="89" t="str">
        <f>Worksheet!I18</f>
        <v>0</v>
      </c>
      <c r="C567" s="90" t="str">
        <f>Worksheet!J18</f>
        <v>0</v>
      </c>
      <c r="D567" s="90" t="str">
        <f>Worksheet!K18</f>
        <v>0</v>
      </c>
      <c r="E567" s="90" t="str">
        <f>C567*D567</f>
        <v>0</v>
      </c>
      <c r="F567" s="90"/>
      <c r="G567" s="92"/>
      <c r="H567" s="91"/>
      <c r="I567" s="90" t="str">
        <f>Worksheet!N18</f>
        <v>0</v>
      </c>
      <c r="J567" s="90"/>
    </row>
    <row r="568" spans="1:1025" customHeight="1" ht="15.75">
      <c r="B568" s="89" t="str">
        <f>Worksheet!I19</f>
        <v>0</v>
      </c>
      <c r="C568" s="90" t="str">
        <f>Worksheet!J19</f>
        <v>0</v>
      </c>
      <c r="D568" s="90" t="str">
        <f>Worksheet!K19</f>
        <v>0</v>
      </c>
      <c r="E568" s="90" t="str">
        <f>C568*D568</f>
        <v>0</v>
      </c>
      <c r="F568" s="90"/>
      <c r="G568" s="92"/>
      <c r="H568" s="91"/>
      <c r="I568" s="90" t="str">
        <f>Worksheet!N19</f>
        <v>0</v>
      </c>
      <c r="J568" s="90"/>
    </row>
    <row r="569" spans="1:1025" customHeight="1" ht="15.75">
      <c r="B569" s="89" t="str">
        <f>Worksheet!I20</f>
        <v>0</v>
      </c>
      <c r="C569" s="90" t="str">
        <f>Worksheet!J20</f>
        <v>0</v>
      </c>
      <c r="D569" s="90" t="str">
        <f>Worksheet!K20</f>
        <v>0</v>
      </c>
      <c r="E569" s="90" t="str">
        <f>C569*D569</f>
        <v>0</v>
      </c>
      <c r="F569" s="90"/>
      <c r="G569" s="92"/>
      <c r="H569" s="91"/>
      <c r="I569" s="90" t="str">
        <f>Worksheet!N20</f>
        <v>0</v>
      </c>
      <c r="J569" s="90"/>
    </row>
    <row r="570" spans="1:1025" customHeight="1" ht="15.75">
      <c r="B570" s="89" t="str">
        <f>Worksheet!I21</f>
        <v>0</v>
      </c>
      <c r="C570" s="90" t="str">
        <f>Worksheet!J21</f>
        <v>0</v>
      </c>
      <c r="D570" s="90" t="str">
        <f>Worksheet!K21</f>
        <v>0</v>
      </c>
      <c r="E570" s="90" t="str">
        <f>C570*D570</f>
        <v>0</v>
      </c>
      <c r="F570" s="90"/>
      <c r="G570" s="92"/>
      <c r="H570" s="91"/>
      <c r="I570" s="90" t="str">
        <f>Worksheet!N21</f>
        <v>0</v>
      </c>
      <c r="J570" s="90"/>
    </row>
    <row r="571" spans="1:1025" customHeight="1" ht="15.75">
      <c r="B571" s="89" t="str">
        <f>Worksheet!I22</f>
        <v>0</v>
      </c>
      <c r="C571" s="90" t="str">
        <f>Worksheet!J22</f>
        <v>0</v>
      </c>
      <c r="D571" s="90" t="str">
        <f>Worksheet!K22</f>
        <v>0</v>
      </c>
      <c r="E571" s="90" t="str">
        <f>C571*D571</f>
        <v>0</v>
      </c>
      <c r="F571" s="90"/>
      <c r="G571" s="92"/>
      <c r="H571" s="91"/>
      <c r="I571" s="90" t="str">
        <f>Worksheet!N22</f>
        <v>0</v>
      </c>
      <c r="J571" s="90"/>
    </row>
    <row r="572" spans="1:1025" customHeight="1" ht="15.75">
      <c r="B572" s="89" t="str">
        <f>Worksheet!I23</f>
        <v>0</v>
      </c>
      <c r="C572" s="90" t="str">
        <f>Worksheet!J23</f>
        <v>0</v>
      </c>
      <c r="D572" s="90" t="str">
        <f>Worksheet!K23</f>
        <v>0</v>
      </c>
      <c r="E572" s="90" t="str">
        <f>C572*D572</f>
        <v>0</v>
      </c>
      <c r="F572" s="90"/>
      <c r="G572" s="92"/>
      <c r="H572" s="91"/>
      <c r="I572" s="90" t="str">
        <f>Worksheet!N23</f>
        <v>0</v>
      </c>
      <c r="J572" s="90"/>
    </row>
    <row r="573" spans="1:1025" customHeight="1" ht="15.75">
      <c r="B573" s="89" t="str">
        <f>Worksheet!I24</f>
        <v>0</v>
      </c>
      <c r="C573" s="90" t="str">
        <f>Worksheet!J24</f>
        <v>0</v>
      </c>
      <c r="D573" s="90" t="str">
        <f>Worksheet!K24</f>
        <v>0</v>
      </c>
      <c r="E573" s="90" t="str">
        <f>C573*D573</f>
        <v>0</v>
      </c>
      <c r="F573" s="90"/>
      <c r="G573" s="92"/>
      <c r="H573" s="91"/>
      <c r="I573" s="90" t="str">
        <f>Worksheet!N24</f>
        <v>0</v>
      </c>
      <c r="J573" s="90"/>
    </row>
    <row r="574" spans="1:1025" customHeight="1" ht="15.75">
      <c r="B574" s="89" t="str">
        <f>Worksheet!I25</f>
        <v>0</v>
      </c>
      <c r="C574" s="90" t="str">
        <f>Worksheet!J25</f>
        <v>0</v>
      </c>
      <c r="D574" s="90" t="str">
        <f>Worksheet!K25</f>
        <v>0</v>
      </c>
      <c r="E574" s="90" t="str">
        <f>C574*D574</f>
        <v>0</v>
      </c>
      <c r="F574" s="90"/>
      <c r="G574" s="92"/>
      <c r="H574" s="91"/>
      <c r="I574" s="90" t="str">
        <f>Worksheet!N25</f>
        <v>0</v>
      </c>
      <c r="J574" s="90"/>
    </row>
    <row r="575" spans="1:1025" customHeight="1" ht="15.75">
      <c r="B575" s="89" t="str">
        <f>Worksheet!I26</f>
        <v>0</v>
      </c>
      <c r="C575" s="90" t="str">
        <f>Worksheet!J26</f>
        <v>0</v>
      </c>
      <c r="D575" s="90" t="str">
        <f>Worksheet!K26</f>
        <v>0</v>
      </c>
      <c r="E575" s="90" t="str">
        <f>C575*D575</f>
        <v>0</v>
      </c>
      <c r="F575" s="90"/>
      <c r="G575" s="90"/>
      <c r="H575" s="91"/>
      <c r="I575" s="90" t="str">
        <f>Worksheet!N26</f>
        <v>0</v>
      </c>
      <c r="J575" s="90"/>
    </row>
    <row r="576" spans="1:1025" customHeight="1" ht="15.75">
      <c r="D576" s="54"/>
      <c r="E576" s="93"/>
    </row>
    <row r="577" spans="1:1025" customHeight="1" ht="20.25">
      <c r="A577" s="67" t="s">
        <v>296</v>
      </c>
    </row>
    <row r="579" spans="1:1025" customHeight="1" ht="15.75">
      <c r="B579" s="87" t="s">
        <v>290</v>
      </c>
      <c r="C579" s="87" t="s">
        <v>135</v>
      </c>
      <c r="D579" s="87" t="s">
        <v>291</v>
      </c>
      <c r="E579" s="87" t="s">
        <v>292</v>
      </c>
      <c r="F579" s="87"/>
      <c r="G579" s="70"/>
      <c r="I579" s="87" t="s">
        <v>295</v>
      </c>
      <c r="J579" s="88"/>
    </row>
    <row r="581" spans="1:1025" customHeight="1" ht="15.75">
      <c r="B581" s="89" t="str">
        <f>Worksheet!I34</f>
        <v>0</v>
      </c>
      <c r="C581" s="94" t="str">
        <f>Worksheet!J34</f>
        <v>0</v>
      </c>
      <c r="D581" s="95" t="str">
        <f>Worksheet!K34</f>
        <v>0</v>
      </c>
      <c r="E581" s="90" t="str">
        <f>C581*D581</f>
        <v>0</v>
      </c>
      <c r="F581" s="95"/>
      <c r="G581" s="92"/>
      <c r="H581" s="91"/>
      <c r="I581" s="90" t="str">
        <f>Worksheet!N34</f>
        <v>0</v>
      </c>
      <c r="J581" s="90"/>
    </row>
    <row r="582" spans="1:1025" customHeight="1" ht="15.75">
      <c r="B582" s="89" t="str">
        <f>Worksheet!I35</f>
        <v>0</v>
      </c>
      <c r="C582" s="94" t="str">
        <f>Worksheet!J35</f>
        <v>0</v>
      </c>
      <c r="D582" s="95" t="str">
        <f>Worksheet!K35</f>
        <v>0</v>
      </c>
      <c r="E582" s="90" t="str">
        <f>C582*D582</f>
        <v>0</v>
      </c>
      <c r="F582" s="95"/>
      <c r="G582" s="92"/>
      <c r="H582" s="91"/>
      <c r="I582" s="90" t="str">
        <f>Worksheet!N35</f>
        <v>0</v>
      </c>
      <c r="J582" s="90"/>
    </row>
    <row r="583" spans="1:1025" customHeight="1" ht="15.75">
      <c r="B583" s="89" t="str">
        <f>Worksheet!I36</f>
        <v>0</v>
      </c>
      <c r="C583" s="94" t="str">
        <f>Worksheet!J36</f>
        <v>0</v>
      </c>
      <c r="D583" s="95" t="str">
        <f>Worksheet!K36</f>
        <v>0</v>
      </c>
      <c r="E583" s="90" t="str">
        <f>C583*D583</f>
        <v>0</v>
      </c>
      <c r="F583" s="95"/>
      <c r="G583" s="92"/>
      <c r="H583" s="91"/>
      <c r="I583" s="90" t="str">
        <f>Worksheet!N36</f>
        <v>0</v>
      </c>
      <c r="J583" s="90"/>
    </row>
    <row r="584" spans="1:1025" customHeight="1" ht="15.75">
      <c r="B584" s="89" t="str">
        <f>Worksheet!I37</f>
        <v>0</v>
      </c>
      <c r="C584" s="94" t="str">
        <f>Worksheet!J37</f>
        <v>0</v>
      </c>
      <c r="D584" s="95" t="str">
        <f>Worksheet!K37</f>
        <v>0</v>
      </c>
      <c r="E584" s="90" t="str">
        <f>C584*D584</f>
        <v>0</v>
      </c>
      <c r="F584" s="95"/>
      <c r="G584" s="92"/>
      <c r="H584" s="91"/>
      <c r="I584" s="90" t="str">
        <f>Worksheet!N37</f>
        <v>0</v>
      </c>
      <c r="J584" s="90"/>
    </row>
    <row r="585" spans="1:1025" customHeight="1" ht="15.75">
      <c r="B585" s="89" t="str">
        <f>Worksheet!I38</f>
        <v>0</v>
      </c>
      <c r="C585" s="94" t="str">
        <f>Worksheet!J38</f>
        <v>0</v>
      </c>
      <c r="D585" s="95" t="str">
        <f>Worksheet!K38</f>
        <v>0</v>
      </c>
      <c r="E585" s="90" t="str">
        <f>C585*D585</f>
        <v>0</v>
      </c>
      <c r="F585" s="95"/>
      <c r="G585" s="92"/>
      <c r="H585" s="91"/>
      <c r="I585" s="90" t="str">
        <f>Worksheet!N38</f>
        <v>0</v>
      </c>
      <c r="J585" s="90"/>
    </row>
    <row r="586" spans="1:1025" customHeight="1" ht="15.75">
      <c r="B586" s="89" t="str">
        <f>Worksheet!I39</f>
        <v>0</v>
      </c>
      <c r="C586" s="94" t="str">
        <f>Worksheet!J39</f>
        <v>0</v>
      </c>
      <c r="D586" s="95" t="str">
        <f>Worksheet!K39</f>
        <v>0</v>
      </c>
      <c r="E586" s="90" t="str">
        <f>C586*D586</f>
        <v>0</v>
      </c>
      <c r="F586" s="95"/>
      <c r="G586" s="92"/>
      <c r="H586" s="91"/>
      <c r="I586" s="90" t="str">
        <f>Worksheet!N39</f>
        <v>0</v>
      </c>
      <c r="J586" s="90"/>
    </row>
    <row r="587" spans="1:1025" customHeight="1" ht="15.75">
      <c r="B587" s="89" t="str">
        <f>Worksheet!I40</f>
        <v>0</v>
      </c>
      <c r="C587" s="94" t="str">
        <f>Worksheet!J40</f>
        <v>0</v>
      </c>
      <c r="D587" s="95" t="str">
        <f>Worksheet!K40</f>
        <v>0</v>
      </c>
      <c r="E587" s="90" t="str">
        <f>C587*D587</f>
        <v>0</v>
      </c>
      <c r="F587" s="95"/>
      <c r="G587" s="92"/>
      <c r="H587" s="91"/>
      <c r="I587" s="90" t="str">
        <f>Worksheet!N40</f>
        <v>0</v>
      </c>
      <c r="J587" s="90"/>
    </row>
    <row r="588" spans="1:1025" customHeight="1" ht="15.75">
      <c r="B588" s="89" t="str">
        <f>Worksheet!I41</f>
        <v>0</v>
      </c>
      <c r="C588" s="94" t="str">
        <f>Worksheet!J41</f>
        <v>0</v>
      </c>
      <c r="D588" s="95" t="str">
        <f>Worksheet!K41</f>
        <v>0</v>
      </c>
      <c r="E588" s="90" t="str">
        <f>C588*D588</f>
        <v>0</v>
      </c>
      <c r="F588" s="95"/>
      <c r="G588" s="92"/>
      <c r="H588" s="91"/>
      <c r="I588" s="90" t="str">
        <f>Worksheet!N41</f>
        <v>0</v>
      </c>
      <c r="J588" s="90"/>
    </row>
    <row r="589" spans="1:1025" customHeight="1" ht="15.75">
      <c r="B589" s="89" t="str">
        <f>Worksheet!I42</f>
        <v>0</v>
      </c>
      <c r="C589" s="94" t="str">
        <f>Worksheet!J42</f>
        <v>0</v>
      </c>
      <c r="D589" s="95" t="str">
        <f>Worksheet!K42</f>
        <v>0</v>
      </c>
      <c r="E589" s="90" t="str">
        <f>C589*D589</f>
        <v>0</v>
      </c>
      <c r="F589" s="95"/>
      <c r="G589" s="92"/>
      <c r="H589" s="91"/>
      <c r="I589" s="90" t="str">
        <f>Worksheet!N42</f>
        <v>0</v>
      </c>
      <c r="J589" s="90"/>
    </row>
    <row r="590" spans="1:1025" customHeight="1" ht="15.75">
      <c r="B590" s="89" t="str">
        <f>Worksheet!I43</f>
        <v>0</v>
      </c>
      <c r="C590" s="94" t="str">
        <f>Worksheet!J43</f>
        <v>0</v>
      </c>
      <c r="D590" s="95" t="str">
        <f>Worksheet!K43</f>
        <v>0</v>
      </c>
      <c r="E590" s="90" t="str">
        <f>C590*D590</f>
        <v>0</v>
      </c>
      <c r="F590" s="95"/>
      <c r="G590" s="92"/>
      <c r="H590" s="91"/>
      <c r="I590" s="90" t="str">
        <f>Worksheet!N43</f>
        <v>0</v>
      </c>
      <c r="J590" s="90"/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9" r:id="rId_hyperlink_1"/>
    <hyperlink ref="B31" r:id="rId_hyperlink_2"/>
    <hyperlink ref="B33" r:id="rId_hyperlink_3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:space="preserve">
  <sheetPr>
    <tabColor rgb="FF262626"/>
    <outlinePr summaryBelow="1" summaryRight="1"/>
  </sheetPr>
  <dimension ref="A1:AMK739"/>
  <sheetViews>
    <sheetView tabSelected="0" workbookViewId="0" showGridLines="true" showRowColHeaders="1">
      <selection activeCell="P19" sqref="P19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54</v>
      </c>
      <c r="B9" s="16" t="str">
        <f>Worksheet!D13</f>
        <v>0</v>
      </c>
    </row>
    <row r="28" spans="1:1025" customHeight="1" ht="15.75">
      <c r="A28" t="s">
        <v>55</v>
      </c>
      <c r="E28" s="17"/>
    </row>
    <row r="29" spans="1:1025" customHeight="1" ht="15.75">
      <c r="B29" s="17" t="s">
        <v>56</v>
      </c>
      <c r="E29" s="17"/>
    </row>
    <row r="30" spans="1:1025" customHeight="1" ht="15.75">
      <c r="A30" t="s">
        <v>57</v>
      </c>
      <c r="D30" s="18"/>
    </row>
    <row r="31" spans="1:1025" customHeight="1" ht="15.75">
      <c r="B31" s="17" t="s">
        <v>58</v>
      </c>
      <c r="D31" s="18"/>
    </row>
    <row r="32" spans="1:1025" customHeight="1" ht="15.75">
      <c r="A32" t="s">
        <v>59</v>
      </c>
    </row>
    <row r="33" spans="1:1025" customHeight="1" ht="15.75">
      <c r="A33" s="19"/>
      <c r="B33" s="17" t="s">
        <v>60</v>
      </c>
    </row>
    <row r="35" spans="1:1025" customHeight="1" ht="15.75">
      <c r="A35" s="20" t="s">
        <v>61</v>
      </c>
      <c r="G35" s="11"/>
    </row>
    <row r="36" spans="1:1025" customHeight="1" ht="15.75">
      <c r="F36" s="11" t="str">
        <f>Worksheet!D15</f>
        <v>0</v>
      </c>
    </row>
    <row r="37" spans="1:1025" customHeight="1" ht="15.75">
      <c r="F37" s="11"/>
    </row>
    <row r="38" spans="1:1025" customHeight="1" ht="15.75">
      <c r="A38" s="20" t="s">
        <v>62</v>
      </c>
    </row>
    <row r="56" spans="1:1025">
      <c r="A56"/>
    </row>
    <row r="63" spans="1:1025" customHeight="1" ht="15.75">
      <c r="A63" s="21" t="s">
        <v>63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64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65</v>
      </c>
      <c r="B65" s="11"/>
      <c r="C65" s="29" t="str">
        <f>Worksheet!D19</f>
        <v>0</v>
      </c>
      <c r="D65" s="30"/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66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67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68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69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70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303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72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304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74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75</v>
      </c>
      <c r="B77" s="21"/>
      <c r="C77" s="41" t="str">
        <f>Worksheet!D23</f>
        <v>0</v>
      </c>
      <c r="D77" s="41" t="s">
        <v>76</v>
      </c>
      <c r="E77" s="35"/>
      <c r="F77" s="41"/>
      <c r="G77" s="41"/>
      <c r="H77" s="46" t="s">
        <v>77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78</v>
      </c>
      <c r="E78" s="35"/>
      <c r="F78" s="41"/>
      <c r="G78" s="41"/>
      <c r="H78" s="46" t="s">
        <v>77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79</v>
      </c>
      <c r="E79" s="35"/>
      <c r="F79" s="41"/>
      <c r="G79" s="41"/>
      <c r="H79" s="46" t="s">
        <v>77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80</v>
      </c>
      <c r="E80" s="41"/>
      <c r="F80" s="41"/>
      <c r="G80" s="41"/>
      <c r="H80" s="46" t="s">
        <v>77</v>
      </c>
      <c r="I80" s="15" t="str">
        <f>Worksheet!D32</f>
        <v>0</v>
      </c>
      <c r="J80" s="21"/>
    </row>
    <row r="81" spans="1:1025" customHeight="1" ht="15.75">
      <c r="A81" s="21"/>
      <c r="B81" s="47" t="s">
        <v>81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82</v>
      </c>
      <c r="E83" s="21"/>
      <c r="F83" s="50" t="str">
        <f>H83*21/100+H83</f>
        <v>0</v>
      </c>
      <c r="G83" s="41" t="s">
        <v>83</v>
      </c>
      <c r="H83" s="51" t="str">
        <f>Worksheet!K30</f>
        <v>0</v>
      </c>
      <c r="I83" s="41" t="s">
        <v>84</v>
      </c>
      <c r="J83" s="21"/>
    </row>
    <row r="84" spans="1:1025" customHeight="1" ht="15.75">
      <c r="A84" s="52" t="s">
        <v>85</v>
      </c>
      <c r="B84" s="53" t="s">
        <v>86</v>
      </c>
      <c r="E84" s="21"/>
      <c r="G84" s="54"/>
      <c r="H84" s="55" t="str">
        <f>F83*15/100</f>
        <v>0</v>
      </c>
      <c r="I84" t="s">
        <v>87</v>
      </c>
      <c r="J84" s="21"/>
    </row>
    <row r="85" spans="1:1025" customHeight="1" ht="15.75">
      <c r="B85" s="53" t="s">
        <v>88</v>
      </c>
      <c r="E85" s="21"/>
      <c r="H85" s="55" t="str">
        <f>F83*75/100</f>
        <v>0</v>
      </c>
      <c r="I85" t="s">
        <v>87</v>
      </c>
      <c r="J85" s="21"/>
    </row>
    <row r="86" spans="1:1025" customHeight="1" ht="15.75">
      <c r="B86" s="53" t="s">
        <v>89</v>
      </c>
      <c r="E86" s="48"/>
      <c r="H86" s="55" t="str">
        <f>F83-H84-H85</f>
        <v>0</v>
      </c>
      <c r="I86" t="s">
        <v>87</v>
      </c>
      <c r="J86" s="21"/>
    </row>
    <row r="87" spans="1:1025" customHeight="1" ht="15.75">
      <c r="A87" s="36"/>
      <c r="E87" s="21"/>
      <c r="F87" s="50"/>
      <c r="G87" s="41"/>
      <c r="H87" s="50"/>
      <c r="I87" s="41"/>
      <c r="J87" s="21"/>
    </row>
    <row r="88" spans="1:1025" customHeight="1" ht="15.75">
      <c r="A88" s="52"/>
      <c r="B88" s="53"/>
      <c r="E88" s="21"/>
      <c r="H88" s="55"/>
      <c r="J88" s="21"/>
    </row>
    <row r="89" spans="1:1025" customHeight="1" ht="15.75">
      <c r="B89" s="53"/>
      <c r="E89" s="21"/>
      <c r="H89" s="55"/>
      <c r="J89" s="21"/>
    </row>
    <row r="90" spans="1:1025" customHeight="1" ht="15.75">
      <c r="B90" s="53"/>
      <c r="E90" s="21"/>
      <c r="H90" s="55"/>
      <c r="J90" s="21"/>
    </row>
    <row r="91" spans="1:1025" customHeight="1" ht="15.75">
      <c r="A91" t="s">
        <v>92</v>
      </c>
      <c r="F91" s="21"/>
      <c r="G91" s="21"/>
      <c r="H91" s="45"/>
      <c r="I91" s="21"/>
      <c r="J91" s="21"/>
    </row>
    <row r="92" spans="1:1025" customHeight="1" ht="15.75">
      <c r="B92" t="s">
        <v>93</v>
      </c>
      <c r="F92" t="s">
        <v>94</v>
      </c>
      <c r="G92" s="21"/>
      <c r="H92" s="45"/>
      <c r="I92" s="21"/>
      <c r="J92" s="21"/>
    </row>
    <row r="93" spans="1:1025" customHeight="1" ht="15.75">
      <c r="B93" t="s">
        <v>305</v>
      </c>
      <c r="F93" t="s">
        <v>96</v>
      </c>
      <c r="G93" s="21"/>
      <c r="H93" s="45"/>
      <c r="I93" s="21"/>
      <c r="J93" s="21"/>
    </row>
    <row r="94" spans="1:1025" customHeight="1" ht="15.75">
      <c r="B94" t="s">
        <v>97</v>
      </c>
      <c r="F94" s="21"/>
      <c r="G94" s="21"/>
      <c r="H94" s="45"/>
      <c r="I94" s="21"/>
      <c r="J94" s="21"/>
    </row>
    <row r="95" spans="1:1025" customHeight="1" ht="15.75">
      <c r="B95" t="s">
        <v>98</v>
      </c>
      <c r="F95" t="s">
        <v>99</v>
      </c>
      <c r="G95" s="21"/>
      <c r="H95" s="45"/>
      <c r="I95" s="21"/>
      <c r="J95" s="21"/>
    </row>
    <row r="96" spans="1:1025" customHeight="1" ht="15.75">
      <c r="A96" s="11" t="s">
        <v>50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53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100</v>
      </c>
    </row>
    <row r="119" spans="1:1025" customHeight="1" ht="15.75">
      <c r="A119" s="21" t="s">
        <v>101</v>
      </c>
    </row>
    <row r="120" spans="1:1025" customHeight="1" ht="15.75">
      <c r="A120" s="21" t="s">
        <v>102</v>
      </c>
    </row>
    <row r="122" spans="1:1025" customHeight="1" ht="15.75">
      <c r="A122" s="11" t="s">
        <v>103</v>
      </c>
    </row>
    <row r="123" spans="1:1025" customHeight="1" ht="15.75">
      <c r="A123" s="21" t="s">
        <v>306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105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301</v>
      </c>
      <c r="C125" s="21"/>
      <c r="D125" s="21"/>
      <c r="E125" s="21"/>
      <c r="F125" s="21"/>
      <c r="G125" s="21"/>
      <c r="I125" s="21" t="s">
        <v>107</v>
      </c>
    </row>
    <row r="126" spans="1:1025" customHeight="1" ht="15.75">
      <c r="A126" s="21"/>
      <c r="B126" s="21" t="s">
        <v>108</v>
      </c>
      <c r="C126" s="21"/>
      <c r="D126" s="21"/>
      <c r="E126" s="21"/>
      <c r="G126" s="21"/>
      <c r="I126" s="21" t="s">
        <v>107</v>
      </c>
    </row>
    <row r="127" spans="1:1025" customHeight="1" ht="15.75">
      <c r="A127" s="21"/>
      <c r="B127" s="21" t="s">
        <v>109</v>
      </c>
      <c r="C127" s="21"/>
      <c r="D127" s="21"/>
      <c r="E127" s="21"/>
      <c r="G127" s="21"/>
      <c r="I127" s="21" t="s">
        <v>107</v>
      </c>
    </row>
    <row r="128" spans="1:1025" customHeight="1" ht="15.75">
      <c r="A128" s="21"/>
      <c r="B128" s="21" t="s">
        <v>110</v>
      </c>
      <c r="C128" s="21"/>
      <c r="D128" s="21"/>
      <c r="E128" s="21"/>
      <c r="G128" s="21"/>
      <c r="I128" s="21" t="s">
        <v>107</v>
      </c>
    </row>
    <row r="129" spans="1:1025" customHeight="1" ht="15.75">
      <c r="A129" s="21"/>
      <c r="B129" s="21" t="s">
        <v>111</v>
      </c>
      <c r="C129" s="21"/>
      <c r="D129" s="21"/>
      <c r="E129" s="21"/>
      <c r="G129" s="21"/>
      <c r="I129" s="21" t="s">
        <v>107</v>
      </c>
    </row>
    <row r="130" spans="1:1025" customHeight="1" ht="15.75">
      <c r="A130" s="21"/>
      <c r="B130" s="21" t="s">
        <v>112</v>
      </c>
      <c r="C130" s="21"/>
      <c r="D130" s="21"/>
      <c r="E130" s="21"/>
      <c r="G130" s="21"/>
      <c r="I130" s="21" t="s">
        <v>107</v>
      </c>
    </row>
    <row r="131" spans="1:1025" customHeight="1" ht="15.75">
      <c r="A131" s="21" t="s">
        <v>113</v>
      </c>
      <c r="C131" s="21"/>
      <c r="D131" s="21"/>
      <c r="E131" s="21"/>
      <c r="G131" s="21"/>
    </row>
    <row r="132" spans="1:1025" customHeight="1" ht="15.75">
      <c r="A132" s="41" t="s">
        <v>114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115</v>
      </c>
    </row>
    <row r="135" spans="1:1025" customHeight="1" ht="15.75">
      <c r="A135" s="21" t="s">
        <v>116</v>
      </c>
    </row>
    <row r="136" spans="1:1025" customHeight="1" ht="15.75">
      <c r="A136" s="21" t="s">
        <v>117</v>
      </c>
    </row>
    <row r="138" spans="1:1025" customHeight="1" ht="15.75">
      <c r="A138" s="11" t="s">
        <v>118</v>
      </c>
    </row>
    <row r="139" spans="1:1025" customHeight="1" ht="15.75">
      <c r="A139" s="21" t="s">
        <v>119</v>
      </c>
    </row>
    <row r="140" spans="1:1025" customHeight="1" ht="15.75">
      <c r="A140" s="21" t="s">
        <v>120</v>
      </c>
    </row>
    <row r="141" spans="1:1025" customHeight="1" ht="15.75">
      <c r="A141" s="21" t="s">
        <v>121</v>
      </c>
    </row>
    <row r="142" spans="1:1025" customHeight="1" ht="15.75">
      <c r="A142" s="21" t="s">
        <v>122</v>
      </c>
    </row>
    <row r="144" spans="1:1025" customHeight="1" ht="16.5">
      <c r="A144" s="21" t="s">
        <v>123</v>
      </c>
      <c r="G144" s="21" t="s">
        <v>124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125</v>
      </c>
      <c r="B151" s="61"/>
      <c r="C151" s="61"/>
      <c r="D151" s="61"/>
      <c r="E151" s="61"/>
      <c r="H151" s="56"/>
    </row>
    <row r="152" spans="1:1025" customHeight="1" ht="15.75">
      <c r="B152" s="20" t="s">
        <v>126</v>
      </c>
      <c r="C152" s="61"/>
      <c r="D152" s="61"/>
      <c r="E152" s="61"/>
      <c r="H152" s="56"/>
    </row>
    <row r="153" spans="1:1025" customHeight="1" ht="15.75">
      <c r="A153" s="61"/>
      <c r="B153" s="20" t="s">
        <v>127</v>
      </c>
      <c r="H153" s="56"/>
    </row>
    <row r="154" spans="1:1025" customHeight="1" ht="15.75">
      <c r="B154" s="20" t="s">
        <v>128</v>
      </c>
      <c r="H154" s="56"/>
    </row>
    <row r="155" spans="1:1025" customHeight="1" ht="15.75">
      <c r="B155" s="20" t="s">
        <v>129</v>
      </c>
    </row>
    <row r="157" spans="1:1025" customHeight="1" ht="15.75">
      <c r="A157" s="21" t="s">
        <v>130</v>
      </c>
    </row>
    <row r="158" spans="1:1025" customHeight="1" ht="15.75">
      <c r="A158" s="41" t="s">
        <v>131</v>
      </c>
    </row>
    <row r="159" spans="1:1025" customHeight="1" ht="15.75">
      <c r="A159" s="41" t="s">
        <v>132</v>
      </c>
    </row>
    <row r="160" spans="1:1025" customHeight="1" ht="15.75">
      <c r="A160" s="41" t="s">
        <v>133</v>
      </c>
    </row>
    <row r="166" spans="1:1025">
      <c r="A166"/>
    </row>
    <row r="174" spans="1:1025" customHeight="1" ht="20.25">
      <c r="A174" s="67" t="s">
        <v>134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135</v>
      </c>
      <c r="B176" s="70"/>
      <c r="C176" s="70" t="s">
        <v>136</v>
      </c>
      <c r="F176" s="11" t="s">
        <v>137</v>
      </c>
      <c r="G176" s="11"/>
      <c r="H176" s="56"/>
      <c r="I176" s="11" t="s">
        <v>138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139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140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141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142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143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144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145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146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147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148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149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150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151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152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153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154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155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156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157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158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159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160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161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162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163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164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165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166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167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168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169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170</v>
      </c>
    </row>
    <row r="231" spans="1:1025">
      <c r="A231"/>
      <c r="F231"/>
    </row>
    <row r="242" spans="1:1025" customHeight="1" ht="15.75">
      <c r="A242" s="11" t="s">
        <v>171</v>
      </c>
    </row>
    <row r="243" spans="1:1025" customHeight="1" ht="15.75">
      <c r="A243" s="11" t="s">
        <v>172</v>
      </c>
    </row>
    <row r="244" spans="1:1025" customHeight="1" ht="15.75">
      <c r="A244" s="11" t="s">
        <v>173</v>
      </c>
    </row>
    <row r="245" spans="1:1025" customHeight="1" ht="15.75">
      <c r="A245" s="11" t="s">
        <v>174</v>
      </c>
    </row>
    <row r="247" spans="1:1025" customHeight="1" ht="15.75">
      <c r="A247" s="11" t="s">
        <v>175</v>
      </c>
    </row>
    <row r="248" spans="1:1025" customHeight="1" ht="15.75">
      <c r="A248" s="11" t="s">
        <v>176</v>
      </c>
    </row>
    <row r="249" spans="1:1025" customHeight="1" ht="15.75">
      <c r="A249" s="11" t="s">
        <v>177</v>
      </c>
    </row>
    <row r="250" spans="1:1025">
      <c r="F250"/>
    </row>
    <row r="251" spans="1:1025">
      <c r="A251"/>
    </row>
    <row r="261" spans="1:1025" customHeight="1" ht="15.75">
      <c r="A261" s="79" t="s">
        <v>178</v>
      </c>
    </row>
    <row r="262" spans="1:1025" customHeight="1" ht="15.75">
      <c r="A262" s="79" t="s">
        <v>179</v>
      </c>
    </row>
    <row r="273" spans="1:1025">
      <c r="A273"/>
    </row>
    <row r="282" spans="1:1025" customHeight="1" ht="45">
      <c r="A282" s="78" t="s">
        <v>180</v>
      </c>
    </row>
    <row r="283" spans="1:1025">
      <c r="A283"/>
    </row>
    <row r="284" spans="1:1025">
      <c r="F284"/>
    </row>
    <row r="295" spans="1:1025" customHeight="1" ht="15.75">
      <c r="A295" s="11" t="s">
        <v>181</v>
      </c>
    </row>
    <row r="297" spans="1:1025" customHeight="1" ht="15.75">
      <c r="A297" s="11" t="s">
        <v>182</v>
      </c>
    </row>
    <row r="298" spans="1:1025" customHeight="1" ht="15.75">
      <c r="A298" s="11" t="s">
        <v>183</v>
      </c>
    </row>
    <row r="299" spans="1:1025" customHeight="1" ht="15.75">
      <c r="A299" s="11" t="s">
        <v>184</v>
      </c>
    </row>
    <row r="300" spans="1:1025" customHeight="1" ht="15.75">
      <c r="A300" s="11" t="s">
        <v>185</v>
      </c>
    </row>
    <row r="301" spans="1:1025" customHeight="1" ht="15.75">
      <c r="A301" s="11" t="s">
        <v>186</v>
      </c>
    </row>
    <row r="302" spans="1:1025">
      <c r="A302"/>
    </row>
    <row r="312" spans="1:1025">
      <c r="A312"/>
    </row>
    <row r="326" spans="1:1025" customHeight="1" ht="15.75">
      <c r="A326" s="61"/>
      <c r="H326" s="56"/>
    </row>
    <row r="327" spans="1:1025" customHeight="1" ht="15.75">
      <c r="A327" s="61"/>
      <c r="H327" s="56"/>
    </row>
    <row r="328" spans="1:1025" customHeight="1" ht="15.75">
      <c r="A328" s="61"/>
      <c r="H328" s="56"/>
    </row>
    <row r="329" spans="1:1025" customHeight="1" ht="15.75">
      <c r="A329" s="61"/>
      <c r="H329" s="56"/>
    </row>
    <row r="334" spans="1:1025" customHeight="1" ht="20.25">
      <c r="A334" s="67" t="s">
        <v>197</v>
      </c>
    </row>
    <row r="335" spans="1:1025" customHeight="1" ht="15.75">
      <c r="A335" s="54" t="s">
        <v>52</v>
      </c>
      <c r="B335" s="81" t="s">
        <v>198</v>
      </c>
      <c r="D335" s="41"/>
      <c r="F335" s="41"/>
    </row>
    <row r="336" spans="1:1025" customHeight="1" ht="15.75">
      <c r="A336" s="54" t="s">
        <v>52</v>
      </c>
      <c r="B336" s="81" t="s">
        <v>199</v>
      </c>
      <c r="D336" s="41"/>
      <c r="F336" s="41"/>
    </row>
    <row r="337" spans="1:1025" customHeight="1" ht="15.75">
      <c r="A337" s="54" t="s">
        <v>52</v>
      </c>
      <c r="B337" s="81" t="s">
        <v>200</v>
      </c>
      <c r="D337" s="41"/>
      <c r="F337" s="41"/>
    </row>
    <row r="338" spans="1:1025" customHeight="1" ht="15.75">
      <c r="A338" s="54" t="s">
        <v>52</v>
      </c>
      <c r="B338" s="81" t="s">
        <v>201</v>
      </c>
      <c r="D338" s="41"/>
      <c r="F338" s="41"/>
    </row>
    <row r="339" spans="1:1025" customHeight="1" ht="15.75">
      <c r="A339" s="54" t="s">
        <v>52</v>
      </c>
      <c r="B339" s="81" t="s">
        <v>202</v>
      </c>
      <c r="D339" s="41"/>
      <c r="F339" s="41"/>
    </row>
    <row r="340" spans="1:1025" customHeight="1" ht="15.75">
      <c r="A340" s="54" t="s">
        <v>52</v>
      </c>
      <c r="B340" s="81" t="s">
        <v>203</v>
      </c>
      <c r="D340" s="41"/>
      <c r="F340" s="41"/>
    </row>
    <row r="341" spans="1:1025" customHeight="1" ht="15.75">
      <c r="A341" s="54" t="s">
        <v>52</v>
      </c>
      <c r="B341" s="81" t="s">
        <v>204</v>
      </c>
      <c r="D341" s="41"/>
      <c r="F341" s="41"/>
    </row>
    <row r="342" spans="1:1025" customHeight="1" ht="15.75">
      <c r="A342" s="54" t="s">
        <v>52</v>
      </c>
      <c r="B342" s="81" t="s">
        <v>205</v>
      </c>
      <c r="D342" s="41"/>
      <c r="F342" s="41"/>
    </row>
    <row r="343" spans="1:1025" customHeight="1" ht="15.75">
      <c r="A343" s="54" t="s">
        <v>52</v>
      </c>
      <c r="B343" s="81" t="s">
        <v>206</v>
      </c>
      <c r="D343" s="41"/>
      <c r="F343" s="41"/>
    </row>
    <row r="344" spans="1:1025" customHeight="1" ht="15.75">
      <c r="A344" s="54" t="s">
        <v>52</v>
      </c>
      <c r="B344" s="81" t="s">
        <v>207</v>
      </c>
      <c r="D344" s="41"/>
      <c r="F344" s="41"/>
    </row>
    <row r="345" spans="1:1025" customHeight="1" ht="15.75">
      <c r="A345" s="54" t="s">
        <v>52</v>
      </c>
      <c r="B345" s="81" t="s">
        <v>208</v>
      </c>
      <c r="D345" s="41"/>
      <c r="F345" s="41"/>
    </row>
    <row r="346" spans="1:1025" customHeight="1" ht="15.75">
      <c r="A346" s="54" t="s">
        <v>52</v>
      </c>
      <c r="B346" s="81" t="s">
        <v>209</v>
      </c>
      <c r="D346" s="41"/>
      <c r="F346" s="41"/>
    </row>
    <row r="347" spans="1:1025" customHeight="1" ht="15.75">
      <c r="A347" s="54" t="s">
        <v>52</v>
      </c>
      <c r="B347" s="81" t="s">
        <v>210</v>
      </c>
      <c r="D347" s="41"/>
      <c r="F347" s="41"/>
    </row>
    <row r="348" spans="1:1025" customHeight="1" ht="15.75">
      <c r="A348" s="54" t="s">
        <v>52</v>
      </c>
      <c r="B348" s="81" t="s">
        <v>211</v>
      </c>
      <c r="D348" s="41"/>
      <c r="F348" s="41"/>
    </row>
    <row r="349" spans="1:1025" customHeight="1" ht="15.75">
      <c r="A349" s="54" t="s">
        <v>52</v>
      </c>
      <c r="B349" s="81" t="s">
        <v>212</v>
      </c>
      <c r="D349" s="41"/>
      <c r="F349" s="41"/>
    </row>
    <row r="350" spans="1:1025" customHeight="1" ht="15.75">
      <c r="A350" s="54" t="s">
        <v>52</v>
      </c>
      <c r="B350" s="81" t="s">
        <v>213</v>
      </c>
      <c r="D350" s="41"/>
      <c r="F350" s="41"/>
    </row>
    <row r="351" spans="1:1025" customHeight="1" ht="15.75">
      <c r="A351" s="54" t="s">
        <v>52</v>
      </c>
      <c r="B351" s="81" t="s">
        <v>214</v>
      </c>
      <c r="D351" s="41"/>
      <c r="F351" s="41"/>
    </row>
    <row r="352" spans="1:1025" customHeight="1" ht="15.75">
      <c r="A352" s="54" t="s">
        <v>52</v>
      </c>
      <c r="B352" s="81" t="s">
        <v>215</v>
      </c>
      <c r="D352" s="41"/>
      <c r="E352" s="41"/>
      <c r="F352" s="41"/>
    </row>
    <row r="353" spans="1:1025" customHeight="1" ht="15.75">
      <c r="A353" s="54" t="s">
        <v>52</v>
      </c>
      <c r="B353" s="81" t="s">
        <v>216</v>
      </c>
      <c r="D353" s="41"/>
      <c r="F353" s="41"/>
    </row>
    <row r="354" spans="1:1025" customHeight="1" ht="15.75">
      <c r="A354" s="54" t="s">
        <v>52</v>
      </c>
      <c r="B354" s="81" t="s">
        <v>217</v>
      </c>
      <c r="D354" s="41"/>
      <c r="F354" s="41"/>
    </row>
    <row r="355" spans="1:1025" customHeight="1" ht="15.75">
      <c r="A355" s="54" t="s">
        <v>52</v>
      </c>
      <c r="B355" s="81" t="s">
        <v>218</v>
      </c>
      <c r="D355" s="41"/>
      <c r="F355" s="41"/>
    </row>
    <row r="356" spans="1:1025" customHeight="1" ht="15.75">
      <c r="A356" s="54" t="s">
        <v>52</v>
      </c>
      <c r="B356" s="81" t="s">
        <v>219</v>
      </c>
      <c r="D356" s="41"/>
      <c r="F356" s="41"/>
    </row>
    <row r="357" spans="1:1025" customHeight="1" ht="15.75">
      <c r="A357" s="54" t="s">
        <v>52</v>
      </c>
      <c r="B357" s="81" t="s">
        <v>220</v>
      </c>
      <c r="D357" s="41"/>
      <c r="F357" s="41"/>
    </row>
    <row r="358" spans="1:1025" customHeight="1" ht="15.75">
      <c r="A358" s="54" t="s">
        <v>52</v>
      </c>
      <c r="B358" s="81" t="s">
        <v>221</v>
      </c>
      <c r="D358" s="41"/>
      <c r="F358" s="41"/>
    </row>
    <row r="359" spans="1:1025" customHeight="1" ht="15.75">
      <c r="A359" s="54" t="s">
        <v>52</v>
      </c>
      <c r="B359" s="81" t="s">
        <v>222</v>
      </c>
      <c r="D359" s="41"/>
      <c r="F359" s="41"/>
    </row>
    <row r="360" spans="1:1025" customHeight="1" ht="15.75">
      <c r="A360" s="54" t="s">
        <v>52</v>
      </c>
      <c r="B360" s="81" t="s">
        <v>223</v>
      </c>
      <c r="D360" s="41"/>
      <c r="F360" s="41"/>
    </row>
    <row r="361" spans="1:1025" customHeight="1" ht="15.75">
      <c r="A361" s="54" t="s">
        <v>52</v>
      </c>
      <c r="B361" s="81" t="s">
        <v>224</v>
      </c>
      <c r="D361" s="41"/>
      <c r="F361" s="41"/>
    </row>
    <row r="362" spans="1:1025" customHeight="1" ht="15.75">
      <c r="A362" s="54" t="s">
        <v>52</v>
      </c>
      <c r="B362" s="81" t="s">
        <v>225</v>
      </c>
      <c r="D362" s="41"/>
      <c r="F362" s="41"/>
    </row>
    <row r="363" spans="1:1025" customHeight="1" ht="15.75">
      <c r="A363" s="54" t="s">
        <v>52</v>
      </c>
      <c r="B363" s="81" t="s">
        <v>226</v>
      </c>
      <c r="D363" s="41"/>
      <c r="F363" s="41"/>
    </row>
    <row r="364" spans="1:1025" customHeight="1" ht="15.75">
      <c r="A364" s="54" t="s">
        <v>52</v>
      </c>
      <c r="B364" s="81" t="s">
        <v>227</v>
      </c>
      <c r="D364" s="41"/>
      <c r="F364" s="41"/>
    </row>
    <row r="365" spans="1:1025" customHeight="1" ht="15.75">
      <c r="A365" s="54" t="s">
        <v>52</v>
      </c>
      <c r="B365" s="81" t="s">
        <v>228</v>
      </c>
      <c r="D365" s="41"/>
      <c r="F365" s="41"/>
    </row>
    <row r="366" spans="1:1025" customHeight="1" ht="15.75">
      <c r="A366" s="54" t="s">
        <v>52</v>
      </c>
      <c r="B366" s="81" t="s">
        <v>229</v>
      </c>
      <c r="D366" s="41"/>
      <c r="F366" s="41"/>
    </row>
    <row r="367" spans="1:1025" customHeight="1" ht="15.75">
      <c r="A367" s="54" t="s">
        <v>52</v>
      </c>
      <c r="B367" s="81" t="s">
        <v>230</v>
      </c>
      <c r="D367" s="41"/>
      <c r="F367" s="41"/>
    </row>
    <row r="368" spans="1:1025" customHeight="1" ht="15.75">
      <c r="A368" s="54" t="s">
        <v>52</v>
      </c>
      <c r="B368" s="81" t="s">
        <v>231</v>
      </c>
      <c r="D368" s="41"/>
      <c r="F368" s="41"/>
    </row>
    <row r="369" spans="1:1025" customHeight="1" ht="15.75">
      <c r="A369" s="54" t="s">
        <v>52</v>
      </c>
      <c r="B369" s="81" t="s">
        <v>232</v>
      </c>
      <c r="D369" s="41"/>
      <c r="F369" s="41"/>
    </row>
    <row r="370" spans="1:1025" customHeight="1" ht="15.75">
      <c r="A370" s="54" t="s">
        <v>52</v>
      </c>
      <c r="B370" s="81" t="s">
        <v>233</v>
      </c>
      <c r="D370" s="41"/>
      <c r="F370" s="41"/>
    </row>
    <row r="371" spans="1:1025" customHeight="1" ht="15.75">
      <c r="A371" s="54" t="s">
        <v>52</v>
      </c>
      <c r="B371" s="81" t="s">
        <v>234</v>
      </c>
      <c r="D371" s="41"/>
      <c r="F371" s="41"/>
    </row>
    <row r="372" spans="1:1025" customHeight="1" ht="15.75">
      <c r="A372" s="54" t="s">
        <v>52</v>
      </c>
      <c r="B372" s="81" t="s">
        <v>235</v>
      </c>
      <c r="D372" s="41"/>
      <c r="F372" s="41"/>
    </row>
    <row r="373" spans="1:1025" customHeight="1" ht="15.75">
      <c r="A373" s="54" t="s">
        <v>52</v>
      </c>
      <c r="B373" s="81" t="s">
        <v>236</v>
      </c>
      <c r="D373" s="41"/>
      <c r="F373" s="41"/>
    </row>
    <row r="374" spans="1:1025" customHeight="1" ht="15.75">
      <c r="A374" s="54" t="s">
        <v>52</v>
      </c>
      <c r="B374" s="81" t="s">
        <v>237</v>
      </c>
      <c r="D374" s="41"/>
      <c r="F374" s="41"/>
    </row>
    <row r="375" spans="1:1025" customHeight="1" ht="15.75">
      <c r="A375" s="54" t="s">
        <v>52</v>
      </c>
      <c r="B375" s="81" t="s">
        <v>238</v>
      </c>
    </row>
    <row r="376" spans="1:1025" customHeight="1" ht="15.75">
      <c r="A376" s="54" t="s">
        <v>52</v>
      </c>
      <c r="B376" s="81" t="s">
        <v>239</v>
      </c>
    </row>
    <row r="380" spans="1:1025">
      <c r="A380"/>
    </row>
    <row r="387" spans="1:1025" customHeight="1" ht="20.25">
      <c r="A387" s="67" t="s">
        <v>197</v>
      </c>
    </row>
    <row r="388" spans="1:1025" customHeight="1" ht="15.75">
      <c r="A388" s="54" t="s">
        <v>52</v>
      </c>
      <c r="B388" s="81" t="s">
        <v>240</v>
      </c>
    </row>
    <row r="389" spans="1:1025" customHeight="1" ht="15.75">
      <c r="A389" s="54" t="s">
        <v>52</v>
      </c>
      <c r="B389" s="81" t="s">
        <v>241</v>
      </c>
    </row>
    <row r="390" spans="1:1025" customHeight="1" ht="15.75">
      <c r="A390" s="54" t="s">
        <v>52</v>
      </c>
      <c r="B390" s="81" t="s">
        <v>242</v>
      </c>
    </row>
    <row r="391" spans="1:1025" customHeight="1" ht="15.75">
      <c r="A391" s="54" t="s">
        <v>52</v>
      </c>
      <c r="B391" s="81" t="s">
        <v>243</v>
      </c>
      <c r="C391" s="19"/>
    </row>
    <row r="392" spans="1:1025" customHeight="1" ht="15.75">
      <c r="A392" s="54" t="s">
        <v>52</v>
      </c>
      <c r="B392" s="81" t="s">
        <v>244</v>
      </c>
    </row>
    <row r="393" spans="1:1025" customHeight="1" ht="15.75">
      <c r="A393" s="54" t="s">
        <v>52</v>
      </c>
      <c r="B393" s="81" t="s">
        <v>245</v>
      </c>
      <c r="D393" s="82"/>
    </row>
    <row r="394" spans="1:1025" customHeight="1" ht="15.75">
      <c r="A394" s="54" t="s">
        <v>52</v>
      </c>
      <c r="B394" s="81" t="s">
        <v>246</v>
      </c>
      <c r="D394" s="82"/>
    </row>
    <row r="395" spans="1:1025" customHeight="1" ht="15.75">
      <c r="A395" s="54" t="s">
        <v>52</v>
      </c>
      <c r="B395" s="81" t="s">
        <v>247</v>
      </c>
      <c r="D395" s="82"/>
    </row>
    <row r="396" spans="1:1025" customHeight="1" ht="15.75">
      <c r="A396" s="54" t="s">
        <v>52</v>
      </c>
      <c r="B396" s="81" t="s">
        <v>248</v>
      </c>
      <c r="D396" s="83"/>
    </row>
    <row r="397" spans="1:1025" customHeight="1" ht="15.75">
      <c r="A397" s="54" t="s">
        <v>52</v>
      </c>
      <c r="B397" s="81" t="s">
        <v>249</v>
      </c>
      <c r="D397" s="82"/>
    </row>
    <row r="398" spans="1:1025" customHeight="1" ht="15.75">
      <c r="A398" s="54" t="s">
        <v>52</v>
      </c>
      <c r="B398" s="81" t="s">
        <v>250</v>
      </c>
      <c r="D398" s="82"/>
    </row>
    <row r="399" spans="1:1025" customHeight="1" ht="15.75">
      <c r="A399" s="54" t="s">
        <v>52</v>
      </c>
      <c r="B399" s="81" t="s">
        <v>251</v>
      </c>
      <c r="D399" s="82"/>
    </row>
    <row r="400" spans="1:1025" customHeight="1" ht="15.75">
      <c r="A400" s="54" t="s">
        <v>52</v>
      </c>
      <c r="B400" s="81" t="s">
        <v>252</v>
      </c>
      <c r="D400" s="82"/>
    </row>
    <row r="401" spans="1:1025" customHeight="1" ht="15.75">
      <c r="A401" s="54" t="s">
        <v>52</v>
      </c>
      <c r="B401" s="81" t="s">
        <v>253</v>
      </c>
      <c r="D401" s="41"/>
    </row>
    <row r="402" spans="1:1025" customHeight="1" ht="15.75">
      <c r="A402" s="54" t="s">
        <v>52</v>
      </c>
      <c r="B402" s="81" t="s">
        <v>254</v>
      </c>
      <c r="D402" s="82"/>
    </row>
    <row r="403" spans="1:1025" customHeight="1" ht="15.75">
      <c r="A403" s="54" t="s">
        <v>52</v>
      </c>
      <c r="B403" s="81" t="s">
        <v>255</v>
      </c>
      <c r="D403" s="82"/>
    </row>
    <row r="404" spans="1:1025" customHeight="1" ht="15.75">
      <c r="A404" s="54" t="s">
        <v>52</v>
      </c>
      <c r="B404" s="81" t="s">
        <v>256</v>
      </c>
      <c r="D404" s="82"/>
    </row>
    <row r="405" spans="1:1025" customHeight="1" ht="15.75">
      <c r="A405" s="54" t="s">
        <v>52</v>
      </c>
      <c r="B405" s="81" t="s">
        <v>257</v>
      </c>
      <c r="D405" s="82"/>
    </row>
    <row r="406" spans="1:1025" customHeight="1" ht="15.75">
      <c r="A406" s="54" t="s">
        <v>52</v>
      </c>
      <c r="B406" s="81" t="s">
        <v>258</v>
      </c>
      <c r="D406" s="82"/>
    </row>
    <row r="407" spans="1:1025" customHeight="1" ht="15.75">
      <c r="A407" s="54" t="s">
        <v>52</v>
      </c>
      <c r="B407" s="81" t="s">
        <v>259</v>
      </c>
      <c r="D407" s="82"/>
    </row>
    <row r="408" spans="1:1025" customHeight="1" ht="15.75">
      <c r="A408" s="54" t="s">
        <v>52</v>
      </c>
      <c r="B408" s="81" t="s">
        <v>260</v>
      </c>
      <c r="D408" s="41"/>
    </row>
    <row r="409" spans="1:1025" customHeight="1" ht="15.75">
      <c r="A409" s="54" t="s">
        <v>52</v>
      </c>
      <c r="B409" s="81" t="s">
        <v>261</v>
      </c>
      <c r="D409" s="82"/>
    </row>
    <row r="410" spans="1:1025" customHeight="1" ht="15.75">
      <c r="A410" s="54" t="s">
        <v>52</v>
      </c>
      <c r="B410" s="81" t="s">
        <v>262</v>
      </c>
      <c r="D410" s="82"/>
    </row>
    <row r="411" spans="1:1025" customHeight="1" ht="15.75">
      <c r="A411" s="54" t="s">
        <v>52</v>
      </c>
      <c r="B411" s="81" t="s">
        <v>263</v>
      </c>
      <c r="C411" s="19"/>
      <c r="D411" s="82"/>
    </row>
    <row r="412" spans="1:1025" customHeight="1" ht="15.75">
      <c r="A412" s="54" t="s">
        <v>52</v>
      </c>
      <c r="B412" s="81" t="s">
        <v>264</v>
      </c>
      <c r="D412" s="82"/>
    </row>
    <row r="413" spans="1:1025" customHeight="1" ht="15.75">
      <c r="A413" s="54" t="s">
        <v>52</v>
      </c>
      <c r="B413" s="81" t="s">
        <v>265</v>
      </c>
      <c r="D413" s="82"/>
    </row>
    <row r="414" spans="1:1025" customHeight="1" ht="15.75">
      <c r="A414" s="54" t="s">
        <v>52</v>
      </c>
      <c r="B414" s="81" t="s">
        <v>266</v>
      </c>
      <c r="D414" s="82"/>
    </row>
    <row r="415" spans="1:1025" customHeight="1" ht="15.75">
      <c r="A415" s="54" t="s">
        <v>52</v>
      </c>
      <c r="B415" s="81" t="s">
        <v>267</v>
      </c>
      <c r="D415" s="82"/>
    </row>
    <row r="416" spans="1:1025" customHeight="1" ht="15.75">
      <c r="A416" s="54" t="s">
        <v>52</v>
      </c>
      <c r="B416" s="81" t="s">
        <v>268</v>
      </c>
      <c r="D416" s="82"/>
    </row>
    <row r="417" spans="1:1025" customHeight="1" ht="15.75">
      <c r="A417" s="54" t="s">
        <v>52</v>
      </c>
      <c r="B417" s="81" t="s">
        <v>269</v>
      </c>
      <c r="D417" s="82"/>
    </row>
    <row r="418" spans="1:1025" customHeight="1" ht="15.75">
      <c r="A418" s="54" t="s">
        <v>52</v>
      </c>
      <c r="B418" s="81" t="s">
        <v>270</v>
      </c>
      <c r="D418" s="41"/>
    </row>
    <row r="419" spans="1:1025" customHeight="1" ht="15.75">
      <c r="A419" s="54" t="s">
        <v>52</v>
      </c>
      <c r="B419" s="81" t="s">
        <v>271</v>
      </c>
      <c r="D419" s="82"/>
    </row>
    <row r="420" spans="1:1025" customHeight="1" ht="15.75">
      <c r="A420" s="54" t="s">
        <v>52</v>
      </c>
      <c r="B420" s="81" t="s">
        <v>272</v>
      </c>
      <c r="D420" s="82"/>
    </row>
    <row r="421" spans="1:1025" customHeight="1" ht="15.75">
      <c r="A421" s="54" t="s">
        <v>52</v>
      </c>
      <c r="B421" s="81" t="s">
        <v>273</v>
      </c>
      <c r="D421" s="82"/>
    </row>
    <row r="422" spans="1:1025" customHeight="1" ht="15.75">
      <c r="A422" s="54" t="s">
        <v>52</v>
      </c>
      <c r="B422" s="81" t="s">
        <v>274</v>
      </c>
      <c r="D422" s="82"/>
    </row>
    <row r="423" spans="1:1025" customHeight="1" ht="15.75">
      <c r="A423" s="54" t="s">
        <v>52</v>
      </c>
      <c r="B423" s="81" t="s">
        <v>275</v>
      </c>
      <c r="D423" s="82"/>
    </row>
    <row r="424" spans="1:1025" customHeight="1" ht="15.75">
      <c r="A424" s="54" t="s">
        <v>52</v>
      </c>
      <c r="B424" s="81" t="s">
        <v>276</v>
      </c>
      <c r="D424" s="41"/>
    </row>
    <row r="425" spans="1:1025" customHeight="1" ht="15.75">
      <c r="A425" s="54" t="s">
        <v>52</v>
      </c>
      <c r="B425" s="81" t="s">
        <v>277</v>
      </c>
      <c r="D425" s="82"/>
    </row>
    <row r="434" spans="1:1025">
      <c r="A434"/>
    </row>
    <row r="443" spans="1:1025" customHeight="1" ht="20.25">
      <c r="A443" s="84" t="s">
        <v>278</v>
      </c>
    </row>
    <row r="446" spans="1:1025" customHeight="1" ht="15.75">
      <c r="A446" s="85"/>
    </row>
    <row r="447" spans="1:1025" customHeight="1" ht="15.75">
      <c r="A447" s="86" t="s">
        <v>279</v>
      </c>
    </row>
    <row r="448" spans="1:1025" customHeight="1" ht="15.75">
      <c r="A448" s="53"/>
    </row>
    <row r="449" spans="1:1025" customHeight="1" ht="15.75">
      <c r="A449" s="86" t="s">
        <v>280</v>
      </c>
    </row>
    <row r="450" spans="1:1025" customHeight="1" ht="15.75">
      <c r="A450" s="86"/>
    </row>
    <row r="451" spans="1:1025" customHeight="1" ht="15.75">
      <c r="A451" s="86" t="s">
        <v>281</v>
      </c>
    </row>
    <row r="452" spans="1:1025" customHeight="1" ht="15.75">
      <c r="A452" s="86"/>
    </row>
    <row r="453" spans="1:1025" customHeight="1" ht="15.75">
      <c r="A453" s="86" t="s">
        <v>282</v>
      </c>
    </row>
    <row r="454" spans="1:1025" customHeight="1" ht="15.75">
      <c r="A454" s="86"/>
    </row>
    <row r="455" spans="1:1025" customHeight="1" ht="15.75">
      <c r="A455" s="86" t="s">
        <v>283</v>
      </c>
    </row>
    <row r="456" spans="1:1025" customHeight="1" ht="15.75">
      <c r="A456" s="86"/>
    </row>
    <row r="457" spans="1:1025" customHeight="1" ht="15.75">
      <c r="A457" s="86" t="s">
        <v>284</v>
      </c>
    </row>
    <row r="458" spans="1:1025" customHeight="1" ht="15.75">
      <c r="A458" s="86"/>
    </row>
    <row r="459" spans="1:1025" customHeight="1" ht="15.75">
      <c r="A459" s="86" t="s">
        <v>285</v>
      </c>
    </row>
    <row r="460" spans="1:1025" customHeight="1" ht="15.75">
      <c r="A460" s="86"/>
    </row>
    <row r="461" spans="1:1025" customHeight="1" ht="15.75">
      <c r="A461" s="86" t="s">
        <v>286</v>
      </c>
    </row>
    <row r="462" spans="1:1025" customHeight="1" ht="15.75">
      <c r="A462" s="86"/>
    </row>
    <row r="463" spans="1:1025" customHeight="1" ht="15.75">
      <c r="A463" s="86"/>
    </row>
    <row r="464" spans="1:1025" customHeight="1" ht="15.75">
      <c r="A464" s="53"/>
    </row>
    <row r="465" spans="1:1025" customHeight="1" ht="15.75">
      <c r="A465" s="86"/>
    </row>
    <row r="488" spans="1:1025">
      <c r="A488"/>
    </row>
    <row r="496" spans="1:1025" customHeight="1" ht="20.25">
      <c r="A496" s="67" t="s">
        <v>289</v>
      </c>
    </row>
    <row r="498" spans="1:1025" customHeight="1" ht="15.75">
      <c r="B498" s="87" t="s">
        <v>290</v>
      </c>
      <c r="C498" s="87" t="s">
        <v>135</v>
      </c>
      <c r="D498" s="87" t="s">
        <v>291</v>
      </c>
      <c r="E498" s="87" t="s">
        <v>292</v>
      </c>
      <c r="F498" s="87"/>
      <c r="G498" s="70"/>
      <c r="I498" s="87" t="s">
        <v>295</v>
      </c>
      <c r="J498" s="88"/>
    </row>
    <row r="499" spans="1:1025" customHeight="1" ht="15.75">
      <c r="B499" s="89" t="str">
        <f>Worksheet!I5</f>
        <v>0</v>
      </c>
      <c r="C499" s="90" t="str">
        <f>Worksheet!J5</f>
        <v>0</v>
      </c>
      <c r="D499" s="90" t="str">
        <f>Worksheet!K5</f>
        <v>0</v>
      </c>
      <c r="E499" s="90" t="str">
        <f>C499*D499</f>
        <v>0</v>
      </c>
      <c r="F499" s="90"/>
      <c r="G499" s="90"/>
      <c r="H499" s="91"/>
      <c r="I499" s="90" t="str">
        <f>Worksheet!N5</f>
        <v>0</v>
      </c>
      <c r="J499" s="90"/>
    </row>
    <row r="500" spans="1:1025" customHeight="1" ht="15.75">
      <c r="B500" s="89" t="str">
        <f>Worksheet!I6</f>
        <v>0</v>
      </c>
      <c r="C500" s="90" t="str">
        <f>Worksheet!J6</f>
        <v>0</v>
      </c>
      <c r="D500" s="90" t="str">
        <f>Worksheet!K6</f>
        <v>0</v>
      </c>
      <c r="E500" s="90" t="str">
        <f>C500*D500</f>
        <v>0</v>
      </c>
      <c r="F500" s="90"/>
      <c r="G500" s="92"/>
      <c r="H500" s="91"/>
      <c r="I500" s="90" t="str">
        <f>Worksheet!N6</f>
        <v>0</v>
      </c>
      <c r="J500" s="90"/>
    </row>
    <row r="501" spans="1:1025" customHeight="1" ht="15.75">
      <c r="B501" s="89" t="str">
        <f>Worksheet!I7</f>
        <v>0</v>
      </c>
      <c r="C501" s="90" t="str">
        <f>Worksheet!J7</f>
        <v>0</v>
      </c>
      <c r="D501" s="90" t="str">
        <f>Worksheet!K7</f>
        <v>0</v>
      </c>
      <c r="E501" s="90" t="str">
        <f>C501*D501</f>
        <v>0</v>
      </c>
      <c r="F501" s="90"/>
      <c r="G501" s="92"/>
      <c r="H501" s="91"/>
      <c r="I501" s="90" t="str">
        <f>Worksheet!N7</f>
        <v>0</v>
      </c>
      <c r="J501" s="90"/>
    </row>
    <row r="502" spans="1:1025" customHeight="1" ht="15.75">
      <c r="B502" s="89" t="str">
        <f>Worksheet!I8</f>
        <v>0</v>
      </c>
      <c r="C502" s="90" t="str">
        <f>Worksheet!J8</f>
        <v>0</v>
      </c>
      <c r="D502" s="90" t="str">
        <f>Worksheet!K8</f>
        <v>0</v>
      </c>
      <c r="E502" s="90" t="str">
        <f>C502*D502</f>
        <v>0</v>
      </c>
      <c r="F502" s="90"/>
      <c r="G502" s="92"/>
      <c r="H502" s="91"/>
      <c r="I502" s="90" t="str">
        <f>Worksheet!N8</f>
        <v>0</v>
      </c>
      <c r="J502" s="90"/>
    </row>
    <row r="503" spans="1:1025" customHeight="1" ht="15.75">
      <c r="B503" s="89" t="str">
        <f>Worksheet!I9</f>
        <v>0</v>
      </c>
      <c r="C503" s="90" t="str">
        <f>Worksheet!J9</f>
        <v>0</v>
      </c>
      <c r="D503" s="90" t="str">
        <f>Worksheet!K9</f>
        <v>0</v>
      </c>
      <c r="E503" s="90" t="str">
        <f>C503*D503</f>
        <v>0</v>
      </c>
      <c r="F503" s="90"/>
      <c r="G503" s="92"/>
      <c r="H503" s="91"/>
      <c r="I503" s="90" t="str">
        <f>Worksheet!N9</f>
        <v>0</v>
      </c>
      <c r="J503" s="90"/>
    </row>
    <row r="504" spans="1:1025" customHeight="1" ht="15.75">
      <c r="B504" s="89" t="str">
        <f>Worksheet!I10</f>
        <v>0</v>
      </c>
      <c r="C504" s="90" t="str">
        <f>Worksheet!J10</f>
        <v>0</v>
      </c>
      <c r="D504" s="90" t="str">
        <f>Worksheet!K10</f>
        <v>0</v>
      </c>
      <c r="E504" s="90" t="str">
        <f>C504*D504</f>
        <v>0</v>
      </c>
      <c r="F504" s="90"/>
      <c r="G504" s="92"/>
      <c r="H504" s="91"/>
      <c r="I504" s="90" t="str">
        <f>Worksheet!N10</f>
        <v>0</v>
      </c>
      <c r="J504" s="90"/>
    </row>
    <row r="505" spans="1:1025" customHeight="1" ht="15.75">
      <c r="B505" s="89" t="str">
        <f>Worksheet!I11</f>
        <v>0</v>
      </c>
      <c r="C505" s="90" t="str">
        <f>Worksheet!J11</f>
        <v>0</v>
      </c>
      <c r="D505" s="90" t="str">
        <f>Worksheet!K11</f>
        <v>0</v>
      </c>
      <c r="E505" s="90" t="str">
        <f>C505*D505</f>
        <v>0</v>
      </c>
      <c r="F505" s="90"/>
      <c r="G505" s="92"/>
      <c r="H505" s="91"/>
      <c r="I505" s="90" t="str">
        <f>Worksheet!N11</f>
        <v>0</v>
      </c>
      <c r="J505" s="90"/>
    </row>
    <row r="506" spans="1:1025" customHeight="1" ht="15.75">
      <c r="B506" s="89" t="str">
        <f>Worksheet!I12</f>
        <v>0</v>
      </c>
      <c r="C506" s="90" t="str">
        <f>Worksheet!J12</f>
        <v>0</v>
      </c>
      <c r="D506" s="90" t="str">
        <f>Worksheet!K12</f>
        <v>0</v>
      </c>
      <c r="E506" s="90" t="str">
        <f>C506*D506</f>
        <v>0</v>
      </c>
      <c r="F506" s="90"/>
      <c r="G506" s="92"/>
      <c r="H506" s="91"/>
      <c r="I506" s="90" t="str">
        <f>Worksheet!N12</f>
        <v>0</v>
      </c>
      <c r="J506" s="90"/>
    </row>
    <row r="507" spans="1:1025" customHeight="1" ht="15.75">
      <c r="B507" s="89" t="str">
        <f>Worksheet!I13</f>
        <v>0</v>
      </c>
      <c r="C507" s="90" t="str">
        <f>Worksheet!J13</f>
        <v>0</v>
      </c>
      <c r="D507" s="90" t="str">
        <f>Worksheet!K13</f>
        <v>0</v>
      </c>
      <c r="E507" s="90" t="str">
        <f>C507*D507</f>
        <v>0</v>
      </c>
      <c r="F507" s="90"/>
      <c r="G507" s="92"/>
      <c r="H507" s="91"/>
      <c r="I507" s="90" t="str">
        <f>Worksheet!N13</f>
        <v>0</v>
      </c>
      <c r="J507" s="90"/>
    </row>
    <row r="508" spans="1:1025" customHeight="1" ht="15.75">
      <c r="B508" s="89" t="str">
        <f>Worksheet!I14</f>
        <v>0</v>
      </c>
      <c r="C508" s="90" t="str">
        <f>Worksheet!J14</f>
        <v>0</v>
      </c>
      <c r="D508" s="90" t="str">
        <f>Worksheet!K14</f>
        <v>0</v>
      </c>
      <c r="E508" s="90" t="str">
        <f>C508*D508</f>
        <v>0</v>
      </c>
      <c r="F508" s="90"/>
      <c r="G508" s="92"/>
      <c r="H508" s="91"/>
      <c r="I508" s="90" t="str">
        <f>Worksheet!N14</f>
        <v>0</v>
      </c>
      <c r="J508" s="90"/>
    </row>
    <row r="509" spans="1:1025" customHeight="1" ht="15.75">
      <c r="B509" s="89" t="str">
        <f>Worksheet!I15</f>
        <v>0</v>
      </c>
      <c r="C509" s="90" t="str">
        <f>Worksheet!J15</f>
        <v>0</v>
      </c>
      <c r="D509" s="90" t="str">
        <f>Worksheet!K15</f>
        <v>0</v>
      </c>
      <c r="E509" s="90" t="str">
        <f>C509*D509</f>
        <v>0</v>
      </c>
      <c r="F509" s="90"/>
      <c r="G509" s="92"/>
      <c r="H509" s="91"/>
      <c r="I509" s="90" t="str">
        <f>Worksheet!N15</f>
        <v>0</v>
      </c>
      <c r="J509" s="90"/>
    </row>
    <row r="510" spans="1:1025" customHeight="1" ht="15.75">
      <c r="B510" s="89" t="str">
        <f>Worksheet!I16</f>
        <v>0</v>
      </c>
      <c r="C510" s="90" t="str">
        <f>Worksheet!J16</f>
        <v>0</v>
      </c>
      <c r="D510" s="90" t="str">
        <f>Worksheet!K16</f>
        <v>0</v>
      </c>
      <c r="E510" s="90" t="str">
        <f>C510*D510</f>
        <v>0</v>
      </c>
      <c r="F510" s="90"/>
      <c r="G510" s="92"/>
      <c r="H510" s="91"/>
      <c r="I510" s="90" t="str">
        <f>Worksheet!N16</f>
        <v>0</v>
      </c>
      <c r="J510" s="90"/>
    </row>
    <row r="511" spans="1:1025" customHeight="1" ht="15.75">
      <c r="B511" s="89" t="str">
        <f>Worksheet!I17</f>
        <v>0</v>
      </c>
      <c r="C511" s="90" t="str">
        <f>Worksheet!J17</f>
        <v>0</v>
      </c>
      <c r="D511" s="90" t="str">
        <f>Worksheet!K17</f>
        <v>0</v>
      </c>
      <c r="E511" s="90" t="str">
        <f>C511*D511</f>
        <v>0</v>
      </c>
      <c r="F511" s="90"/>
      <c r="G511" s="92"/>
      <c r="H511" s="91"/>
      <c r="I511" s="90" t="str">
        <f>Worksheet!N17</f>
        <v>0</v>
      </c>
      <c r="J511" s="90"/>
    </row>
    <row r="512" spans="1:1025" customHeight="1" ht="15.75">
      <c r="B512" s="89" t="str">
        <f>Worksheet!I18</f>
        <v>0</v>
      </c>
      <c r="C512" s="90" t="str">
        <f>Worksheet!J18</f>
        <v>0</v>
      </c>
      <c r="D512" s="90" t="str">
        <f>Worksheet!K18</f>
        <v>0</v>
      </c>
      <c r="E512" s="90" t="str">
        <f>C512*D512</f>
        <v>0</v>
      </c>
      <c r="F512" s="90"/>
      <c r="G512" s="92"/>
      <c r="H512" s="91"/>
      <c r="I512" s="90" t="str">
        <f>Worksheet!N18</f>
        <v>0</v>
      </c>
      <c r="J512" s="90"/>
    </row>
    <row r="513" spans="1:1025" customHeight="1" ht="15.75">
      <c r="B513" s="89" t="str">
        <f>Worksheet!I19</f>
        <v>0</v>
      </c>
      <c r="C513" s="90" t="str">
        <f>Worksheet!J19</f>
        <v>0</v>
      </c>
      <c r="D513" s="90" t="str">
        <f>Worksheet!K19</f>
        <v>0</v>
      </c>
      <c r="E513" s="90" t="str">
        <f>C513*D513</f>
        <v>0</v>
      </c>
      <c r="F513" s="90"/>
      <c r="G513" s="92"/>
      <c r="H513" s="91"/>
      <c r="I513" s="90" t="str">
        <f>Worksheet!N19</f>
        <v>0</v>
      </c>
      <c r="J513" s="90"/>
    </row>
    <row r="514" spans="1:1025" customHeight="1" ht="15.75">
      <c r="B514" s="89" t="str">
        <f>Worksheet!I20</f>
        <v>0</v>
      </c>
      <c r="C514" s="90" t="str">
        <f>Worksheet!J20</f>
        <v>0</v>
      </c>
      <c r="D514" s="90" t="str">
        <f>Worksheet!K20</f>
        <v>0</v>
      </c>
      <c r="E514" s="90" t="str">
        <f>C514*D514</f>
        <v>0</v>
      </c>
      <c r="F514" s="90"/>
      <c r="G514" s="92"/>
      <c r="H514" s="91"/>
      <c r="I514" s="90" t="str">
        <f>Worksheet!N20</f>
        <v>0</v>
      </c>
      <c r="J514" s="90"/>
    </row>
    <row r="515" spans="1:1025" customHeight="1" ht="15.75">
      <c r="B515" s="89" t="str">
        <f>Worksheet!I21</f>
        <v>0</v>
      </c>
      <c r="C515" s="90" t="str">
        <f>Worksheet!J21</f>
        <v>0</v>
      </c>
      <c r="D515" s="90" t="str">
        <f>Worksheet!K21</f>
        <v>0</v>
      </c>
      <c r="E515" s="90" t="str">
        <f>C515*D515</f>
        <v>0</v>
      </c>
      <c r="F515" s="90"/>
      <c r="G515" s="92"/>
      <c r="H515" s="91"/>
      <c r="I515" s="90" t="str">
        <f>Worksheet!N21</f>
        <v>0</v>
      </c>
      <c r="J515" s="90"/>
    </row>
    <row r="516" spans="1:1025" customHeight="1" ht="15.75">
      <c r="B516" s="89" t="str">
        <f>Worksheet!I22</f>
        <v>0</v>
      </c>
      <c r="C516" s="90" t="str">
        <f>Worksheet!J22</f>
        <v>0</v>
      </c>
      <c r="D516" s="90" t="str">
        <f>Worksheet!K22</f>
        <v>0</v>
      </c>
      <c r="E516" s="90" t="str">
        <f>C516*D516</f>
        <v>0</v>
      </c>
      <c r="F516" s="90"/>
      <c r="G516" s="92"/>
      <c r="H516" s="91"/>
      <c r="I516" s="90" t="str">
        <f>Worksheet!N22</f>
        <v>0</v>
      </c>
      <c r="J516" s="90"/>
    </row>
    <row r="517" spans="1:1025" customHeight="1" ht="15.75">
      <c r="B517" s="89" t="str">
        <f>Worksheet!I23</f>
        <v>0</v>
      </c>
      <c r="C517" s="90" t="str">
        <f>Worksheet!J23</f>
        <v>0</v>
      </c>
      <c r="D517" s="90" t="str">
        <f>Worksheet!K23</f>
        <v>0</v>
      </c>
      <c r="E517" s="90" t="str">
        <f>C517*D517</f>
        <v>0</v>
      </c>
      <c r="F517" s="90"/>
      <c r="G517" s="92"/>
      <c r="H517" s="91"/>
      <c r="I517" s="90" t="str">
        <f>Worksheet!N23</f>
        <v>0</v>
      </c>
      <c r="J517" s="90"/>
    </row>
    <row r="518" spans="1:1025" customHeight="1" ht="15.75">
      <c r="B518" s="89" t="str">
        <f>Worksheet!I24</f>
        <v>0</v>
      </c>
      <c r="C518" s="90" t="str">
        <f>Worksheet!J24</f>
        <v>0</v>
      </c>
      <c r="D518" s="90" t="str">
        <f>Worksheet!K24</f>
        <v>0</v>
      </c>
      <c r="E518" s="90" t="str">
        <f>C518*D518</f>
        <v>0</v>
      </c>
      <c r="F518" s="90"/>
      <c r="G518" s="92"/>
      <c r="H518" s="91"/>
      <c r="I518" s="90" t="str">
        <f>Worksheet!N24</f>
        <v>0</v>
      </c>
      <c r="J518" s="90"/>
    </row>
    <row r="519" spans="1:1025" customHeight="1" ht="15.75">
      <c r="B519" s="89" t="str">
        <f>Worksheet!I25</f>
        <v>0</v>
      </c>
      <c r="C519" s="90" t="str">
        <f>Worksheet!J25</f>
        <v>0</v>
      </c>
      <c r="D519" s="90" t="str">
        <f>Worksheet!K25</f>
        <v>0</v>
      </c>
      <c r="E519" s="90" t="str">
        <f>C519*D519</f>
        <v>0</v>
      </c>
      <c r="F519" s="90"/>
      <c r="G519" s="92"/>
      <c r="H519" s="91"/>
      <c r="I519" s="90" t="str">
        <f>Worksheet!N25</f>
        <v>0</v>
      </c>
      <c r="J519" s="90"/>
    </row>
    <row r="520" spans="1:1025" customHeight="1" ht="15.75">
      <c r="B520" s="89" t="str">
        <f>Worksheet!I26</f>
        <v>0</v>
      </c>
      <c r="C520" s="90" t="str">
        <f>Worksheet!J26</f>
        <v>0</v>
      </c>
      <c r="D520" s="90" t="str">
        <f>Worksheet!K26</f>
        <v>0</v>
      </c>
      <c r="E520" s="90" t="str">
        <f>C520*D520</f>
        <v>0</v>
      </c>
      <c r="F520" s="90"/>
      <c r="G520" s="90"/>
      <c r="H520" s="91"/>
      <c r="I520" s="90" t="str">
        <f>Worksheet!N26</f>
        <v>0</v>
      </c>
      <c r="J520" s="90"/>
    </row>
    <row r="521" spans="1:1025" customHeight="1" ht="15.75">
      <c r="D521" s="54"/>
      <c r="E521" s="93"/>
    </row>
    <row r="522" spans="1:1025" customHeight="1" ht="20.25">
      <c r="A522" s="67" t="s">
        <v>296</v>
      </c>
    </row>
    <row r="524" spans="1:1025" customHeight="1" ht="15.75">
      <c r="B524" s="87" t="s">
        <v>290</v>
      </c>
      <c r="C524" s="87" t="s">
        <v>135</v>
      </c>
      <c r="D524" s="87" t="s">
        <v>291</v>
      </c>
      <c r="E524" s="87" t="s">
        <v>292</v>
      </c>
      <c r="F524" s="87"/>
      <c r="G524" s="70"/>
      <c r="I524" s="87" t="s">
        <v>295</v>
      </c>
      <c r="J524" s="88"/>
    </row>
    <row r="526" spans="1:1025" customHeight="1" ht="15.75">
      <c r="B526" s="89" t="str">
        <f>Worksheet!I34</f>
        <v>0</v>
      </c>
      <c r="C526" s="94" t="str">
        <f>Worksheet!J34</f>
        <v>0</v>
      </c>
      <c r="D526" s="95" t="str">
        <f>Worksheet!K34</f>
        <v>0</v>
      </c>
      <c r="E526" s="90" t="str">
        <f>C526*D526</f>
        <v>0</v>
      </c>
      <c r="F526" s="95"/>
      <c r="G526" s="92"/>
      <c r="H526" s="91"/>
      <c r="I526" s="90" t="str">
        <f>Worksheet!N34</f>
        <v>0</v>
      </c>
      <c r="J526" s="90"/>
    </row>
    <row r="527" spans="1:1025" customHeight="1" ht="15.75">
      <c r="B527" s="89" t="str">
        <f>Worksheet!I35</f>
        <v>0</v>
      </c>
      <c r="C527" s="94" t="str">
        <f>Worksheet!J35</f>
        <v>0</v>
      </c>
      <c r="D527" s="95" t="str">
        <f>Worksheet!K35</f>
        <v>0</v>
      </c>
      <c r="E527" s="90" t="str">
        <f>C527*D527</f>
        <v>0</v>
      </c>
      <c r="F527" s="95"/>
      <c r="G527" s="92"/>
      <c r="H527" s="91"/>
      <c r="I527" s="90" t="str">
        <f>Worksheet!N35</f>
        <v>0</v>
      </c>
      <c r="J527" s="90"/>
    </row>
    <row r="528" spans="1:1025" customHeight="1" ht="15.75">
      <c r="B528" s="89" t="str">
        <f>Worksheet!I36</f>
        <v>0</v>
      </c>
      <c r="C528" s="94" t="str">
        <f>Worksheet!J36</f>
        <v>0</v>
      </c>
      <c r="D528" s="95" t="str">
        <f>Worksheet!K36</f>
        <v>0</v>
      </c>
      <c r="E528" s="90" t="str">
        <f>C528*D528</f>
        <v>0</v>
      </c>
      <c r="F528" s="95"/>
      <c r="G528" s="92"/>
      <c r="H528" s="91"/>
      <c r="I528" s="90" t="str">
        <f>Worksheet!N36</f>
        <v>0</v>
      </c>
      <c r="J528" s="90"/>
    </row>
    <row r="529" spans="1:1025" customHeight="1" ht="15.75">
      <c r="B529" s="89" t="str">
        <f>Worksheet!I37</f>
        <v>0</v>
      </c>
      <c r="C529" s="94" t="str">
        <f>Worksheet!J37</f>
        <v>0</v>
      </c>
      <c r="D529" s="95" t="str">
        <f>Worksheet!K37</f>
        <v>0</v>
      </c>
      <c r="E529" s="90" t="str">
        <f>C529*D529</f>
        <v>0</v>
      </c>
      <c r="F529" s="95"/>
      <c r="G529" s="92"/>
      <c r="H529" s="91"/>
      <c r="I529" s="90" t="str">
        <f>Worksheet!N37</f>
        <v>0</v>
      </c>
      <c r="J529" s="90"/>
    </row>
    <row r="530" spans="1:1025" customHeight="1" ht="15.75">
      <c r="B530" s="89" t="str">
        <f>Worksheet!I38</f>
        <v>0</v>
      </c>
      <c r="C530" s="94" t="str">
        <f>Worksheet!J38</f>
        <v>0</v>
      </c>
      <c r="D530" s="95" t="str">
        <f>Worksheet!K38</f>
        <v>0</v>
      </c>
      <c r="E530" s="90" t="str">
        <f>C530*D530</f>
        <v>0</v>
      </c>
      <c r="F530" s="95"/>
      <c r="G530" s="92"/>
      <c r="H530" s="91"/>
      <c r="I530" s="90" t="str">
        <f>Worksheet!N38</f>
        <v>0</v>
      </c>
      <c r="J530" s="90"/>
    </row>
    <row r="531" spans="1:1025" customHeight="1" ht="15.75">
      <c r="B531" s="89" t="str">
        <f>Worksheet!I39</f>
        <v>0</v>
      </c>
      <c r="C531" s="94" t="str">
        <f>Worksheet!J39</f>
        <v>0</v>
      </c>
      <c r="D531" s="95" t="str">
        <f>Worksheet!K39</f>
        <v>0</v>
      </c>
      <c r="E531" s="90" t="str">
        <f>C531*D531</f>
        <v>0</v>
      </c>
      <c r="F531" s="95"/>
      <c r="G531" s="92"/>
      <c r="H531" s="91"/>
      <c r="I531" s="90" t="str">
        <f>Worksheet!N39</f>
        <v>0</v>
      </c>
      <c r="J531" s="90"/>
    </row>
    <row r="532" spans="1:1025" customHeight="1" ht="15.75">
      <c r="B532" s="89" t="str">
        <f>Worksheet!I40</f>
        <v>0</v>
      </c>
      <c r="C532" s="94" t="str">
        <f>Worksheet!J40</f>
        <v>0</v>
      </c>
      <c r="D532" s="95" t="str">
        <f>Worksheet!K40</f>
        <v>0</v>
      </c>
      <c r="E532" s="90" t="str">
        <f>C532*D532</f>
        <v>0</v>
      </c>
      <c r="F532" s="95"/>
      <c r="G532" s="92"/>
      <c r="H532" s="91"/>
      <c r="I532" s="90" t="str">
        <f>Worksheet!N40</f>
        <v>0</v>
      </c>
      <c r="J532" s="90"/>
    </row>
    <row r="533" spans="1:1025" customHeight="1" ht="15.75">
      <c r="B533" s="89" t="str">
        <f>Worksheet!I41</f>
        <v>0</v>
      </c>
      <c r="C533" s="94" t="str">
        <f>Worksheet!J41</f>
        <v>0</v>
      </c>
      <c r="D533" s="95" t="str">
        <f>Worksheet!K41</f>
        <v>0</v>
      </c>
      <c r="E533" s="90" t="str">
        <f>C533*D533</f>
        <v>0</v>
      </c>
      <c r="F533" s="95"/>
      <c r="G533" s="92"/>
      <c r="H533" s="91"/>
      <c r="I533" s="90" t="str">
        <f>Worksheet!N41</f>
        <v>0</v>
      </c>
      <c r="J533" s="90"/>
    </row>
    <row r="534" spans="1:1025" customHeight="1" ht="15.75">
      <c r="B534" s="89" t="str">
        <f>Worksheet!I42</f>
        <v>0</v>
      </c>
      <c r="C534" s="94" t="str">
        <f>Worksheet!J42</f>
        <v>0</v>
      </c>
      <c r="D534" s="95" t="str">
        <f>Worksheet!K42</f>
        <v>0</v>
      </c>
      <c r="E534" s="90" t="str">
        <f>C534*D534</f>
        <v>0</v>
      </c>
      <c r="F534" s="95"/>
      <c r="G534" s="92"/>
      <c r="H534" s="91"/>
      <c r="I534" s="90" t="str">
        <f>Worksheet!N42</f>
        <v>0</v>
      </c>
      <c r="J534" s="90"/>
    </row>
    <row r="535" spans="1:1025" customHeight="1" ht="15.75">
      <c r="B535" s="89" t="str">
        <f>Worksheet!I43</f>
        <v>0</v>
      </c>
      <c r="C535" s="94" t="str">
        <f>Worksheet!J43</f>
        <v>0</v>
      </c>
      <c r="D535" s="95" t="str">
        <f>Worksheet!K43</f>
        <v>0</v>
      </c>
      <c r="E535" s="90" t="str">
        <f>C535*D535</f>
        <v>0</v>
      </c>
      <c r="F535" s="95"/>
      <c r="G535" s="92"/>
      <c r="H535" s="91"/>
      <c r="I535" s="90" t="str">
        <f>Worksheet!N43</f>
        <v>0</v>
      </c>
      <c r="J535" s="90"/>
    </row>
    <row r="536" spans="1:1025" customHeight="1" ht="15.75">
      <c r="B536" s="96"/>
      <c r="D536" s="97"/>
      <c r="E536" s="92"/>
      <c r="F536" s="92"/>
      <c r="G536" s="92"/>
      <c r="H536" s="98"/>
      <c r="I536" s="92"/>
    </row>
    <row r="542" spans="1:1025">
      <c r="A542"/>
    </row>
    <row r="566" spans="1:1025">
      <c r="D566"/>
    </row>
    <row r="581" spans="1:1025" customHeight="1" ht="15.75">
      <c r="A581" t="s">
        <v>307</v>
      </c>
    </row>
    <row r="582" spans="1:1025" customHeight="1" ht="15.75">
      <c r="A582" t="s">
        <v>308</v>
      </c>
    </row>
    <row r="583" spans="1:1025" customHeight="1" ht="15.75">
      <c r="A583" t="s">
        <v>309</v>
      </c>
    </row>
    <row r="584" spans="1:1025" customHeight="1" ht="15.75">
      <c r="A584" t="s">
        <v>310</v>
      </c>
    </row>
    <row r="585" spans="1:1025" customHeight="1" ht="15.75">
      <c r="A585" t="s">
        <v>311</v>
      </c>
    </row>
    <row r="586" spans="1:1025" customHeight="1" ht="15.75">
      <c r="A586" t="s">
        <v>312</v>
      </c>
    </row>
    <row r="587" spans="1:1025" customHeight="1" ht="15.75">
      <c r="A587" t="s">
        <v>313</v>
      </c>
    </row>
    <row r="588" spans="1:1025" customHeight="1" ht="15.75">
      <c r="A588" t="s">
        <v>314</v>
      </c>
    </row>
    <row r="597" spans="1:1025" customHeight="1" ht="15.75">
      <c r="A597" s="99" t="s">
        <v>315</v>
      </c>
      <c r="I597"/>
    </row>
    <row r="598" spans="1:1025">
      <c r="E598"/>
      <c r="F598"/>
    </row>
    <row r="604" spans="1:1025" customHeight="1" ht="15.75">
      <c r="A604" s="100" t="s">
        <v>316</v>
      </c>
      <c r="E604" s="101" t="s">
        <v>317</v>
      </c>
      <c r="G604" s="101" t="s">
        <v>318</v>
      </c>
    </row>
    <row r="605" spans="1:1025" customHeight="1" ht="15.75">
      <c r="A605" s="102" t="s">
        <v>319</v>
      </c>
      <c r="E605" s="103" t="s">
        <v>320</v>
      </c>
      <c r="G605" s="103" t="s">
        <v>321</v>
      </c>
    </row>
    <row r="606" spans="1:1025" customHeight="1" ht="15.75">
      <c r="A606" s="102" t="s">
        <v>322</v>
      </c>
      <c r="E606" s="103" t="s">
        <v>323</v>
      </c>
      <c r="G606" s="103" t="s">
        <v>324</v>
      </c>
    </row>
    <row r="607" spans="1:1025" customHeight="1" ht="15.75">
      <c r="A607" s="102" t="s">
        <v>325</v>
      </c>
      <c r="E607" s="103" t="s">
        <v>326</v>
      </c>
      <c r="G607" s="104" t="s">
        <v>327</v>
      </c>
    </row>
    <row r="608" spans="1:1025" customHeight="1" ht="15.75">
      <c r="A608" s="102" t="s">
        <v>328</v>
      </c>
      <c r="E608" s="103" t="s">
        <v>329</v>
      </c>
      <c r="G608" s="104" t="s">
        <v>327</v>
      </c>
    </row>
    <row r="609" spans="1:1025" customHeight="1" ht="15.75">
      <c r="A609" s="102" t="s">
        <v>330</v>
      </c>
      <c r="E609" s="103" t="s">
        <v>321</v>
      </c>
      <c r="G609" s="103" t="s">
        <v>321</v>
      </c>
    </row>
    <row r="610" spans="1:1025" customHeight="1" ht="15.75">
      <c r="A610" s="102" t="s">
        <v>331</v>
      </c>
      <c r="E610" s="103" t="s">
        <v>332</v>
      </c>
      <c r="G610" s="103" t="s">
        <v>333</v>
      </c>
    </row>
    <row r="611" spans="1:1025" customHeight="1" ht="15.75">
      <c r="A611" s="102" t="s">
        <v>334</v>
      </c>
      <c r="E611" s="103" t="s">
        <v>335</v>
      </c>
      <c r="G611" s="103" t="s">
        <v>336</v>
      </c>
    </row>
    <row r="612" spans="1:1025" customHeight="1" ht="15.75">
      <c r="A612" s="102" t="s">
        <v>337</v>
      </c>
      <c r="E612" s="103" t="s">
        <v>338</v>
      </c>
      <c r="G612" s="103" t="s">
        <v>338</v>
      </c>
    </row>
    <row r="613" spans="1:1025" customHeight="1" ht="15.75">
      <c r="A613" s="102" t="s">
        <v>339</v>
      </c>
      <c r="E613" s="103" t="s">
        <v>340</v>
      </c>
      <c r="G613" s="103" t="s">
        <v>340</v>
      </c>
    </row>
    <row r="614" spans="1:1025" customHeight="1" ht="15.75">
      <c r="A614" s="102" t="s">
        <v>341</v>
      </c>
      <c r="E614" s="102" t="s">
        <v>342</v>
      </c>
      <c r="F614" s="103"/>
      <c r="H614" s="103"/>
    </row>
    <row r="615" spans="1:1025" customHeight="1" ht="15.75">
      <c r="A615" s="102" t="s">
        <v>343</v>
      </c>
      <c r="C615" s="102" t="s">
        <v>344</v>
      </c>
      <c r="F615" s="103"/>
      <c r="H615" s="103"/>
    </row>
    <row r="617" spans="1:1025" customHeight="1" ht="15.75">
      <c r="A617" s="100" t="s">
        <v>345</v>
      </c>
    </row>
    <row r="618" spans="1:1025" customHeight="1" ht="15.75">
      <c r="A618" s="105" t="s">
        <v>346</v>
      </c>
    </row>
    <row r="619" spans="1:1025" customHeight="1" ht="15.75">
      <c r="A619" s="102" t="s">
        <v>347</v>
      </c>
      <c r="C619" s="106" t="s">
        <v>348</v>
      </c>
      <c r="D619" s="106" t="s">
        <v>349</v>
      </c>
      <c r="E619" s="107"/>
      <c r="F619" s="107"/>
      <c r="G619" s="107"/>
    </row>
    <row r="620" spans="1:1025" customHeight="1" ht="15.75">
      <c r="A620" s="102" t="s">
        <v>350</v>
      </c>
      <c r="C620" s="108"/>
      <c r="D620" s="106" t="s">
        <v>351</v>
      </c>
      <c r="E620" s="107"/>
      <c r="F620" s="107"/>
      <c r="G620" s="107"/>
    </row>
    <row r="621" spans="1:1025" customHeight="1" ht="15.75">
      <c r="C621" s="108" t="s">
        <v>352</v>
      </c>
      <c r="D621" s="106" t="s">
        <v>353</v>
      </c>
      <c r="E621" s="107"/>
      <c r="F621" s="107"/>
      <c r="G621" s="107"/>
    </row>
    <row r="622" spans="1:1025" customHeight="1" ht="15.75">
      <c r="C622" s="108"/>
      <c r="D622" s="106" t="s">
        <v>354</v>
      </c>
      <c r="E622" s="107"/>
      <c r="F622" s="107"/>
      <c r="G622" s="107"/>
    </row>
    <row r="623" spans="1:1025" customHeight="1" ht="15.75">
      <c r="A623" s="105" t="s">
        <v>355</v>
      </c>
    </row>
    <row r="624" spans="1:1025" customHeight="1" ht="15.75">
      <c r="A624" s="102" t="s">
        <v>356</v>
      </c>
    </row>
    <row r="625" spans="1:1025" customHeight="1" ht="15.75">
      <c r="A625" s="102" t="s">
        <v>357</v>
      </c>
      <c r="D625" s="106" t="s">
        <v>358</v>
      </c>
      <c r="F625" s="107"/>
      <c r="G625" s="107"/>
      <c r="H625" s="107"/>
      <c r="I625" s="107"/>
    </row>
    <row r="626" spans="1:1025" customHeight="1" ht="15.75">
      <c r="A626" s="102" t="s">
        <v>359</v>
      </c>
      <c r="D626" s="106" t="s">
        <v>360</v>
      </c>
    </row>
    <row r="628" spans="1:1025" customHeight="1" ht="15.75">
      <c r="A628" s="102" t="s">
        <v>361</v>
      </c>
      <c r="D628" s="103">
        <v>1</v>
      </c>
      <c r="E628" s="103">
        <v>2</v>
      </c>
      <c r="F628" s="103">
        <v>3</v>
      </c>
      <c r="G628" s="106">
        <v>4</v>
      </c>
      <c r="I628" s="103"/>
    </row>
    <row r="629" spans="1:1025" customHeight="1" ht="15.75">
      <c r="A629" s="102" t="s">
        <v>362</v>
      </c>
      <c r="D629" s="103" t="s">
        <v>363</v>
      </c>
      <c r="E629" s="103" t="s">
        <v>364</v>
      </c>
      <c r="F629" s="103" t="s">
        <v>365</v>
      </c>
      <c r="G629" s="106" t="s">
        <v>365</v>
      </c>
      <c r="I629" s="103"/>
    </row>
    <row r="630" spans="1:1025" customHeight="1" ht="15.75">
      <c r="A630" s="102" t="s">
        <v>366</v>
      </c>
    </row>
    <row r="632" spans="1:1025" customHeight="1" ht="15.75">
      <c r="A632" s="102" t="s">
        <v>367</v>
      </c>
      <c r="D632" s="103" t="s">
        <v>368</v>
      </c>
      <c r="E632" s="103" t="s">
        <v>369</v>
      </c>
      <c r="F632" s="103" t="s">
        <v>370</v>
      </c>
      <c r="G632" s="106" t="s">
        <v>371</v>
      </c>
      <c r="H632" s="103" t="s">
        <v>372</v>
      </c>
    </row>
    <row r="633" spans="1:1025" customHeight="1" ht="15.75">
      <c r="A633" s="102" t="s">
        <v>373</v>
      </c>
      <c r="D633" s="103" t="s">
        <v>374</v>
      </c>
      <c r="E633" s="103" t="s">
        <v>364</v>
      </c>
      <c r="F633" s="103" t="s">
        <v>375</v>
      </c>
      <c r="G633" s="106" t="s">
        <v>365</v>
      </c>
      <c r="H633" s="103" t="s">
        <v>376</v>
      </c>
    </row>
    <row r="635" spans="1:1025" customHeight="1" ht="15.75">
      <c r="A635" s="102" t="s">
        <v>377</v>
      </c>
    </row>
    <row r="636" spans="1:1025" customHeight="1" ht="15.75">
      <c r="A636" s="102" t="s">
        <v>378</v>
      </c>
      <c r="D636" s="103">
        <v>1</v>
      </c>
      <c r="E636" s="103">
        <v>2</v>
      </c>
      <c r="F636" s="103">
        <v>3</v>
      </c>
      <c r="G636" s="106">
        <v>4</v>
      </c>
      <c r="H636" s="103">
        <v>5</v>
      </c>
    </row>
    <row r="637" spans="1:1025" customHeight="1" ht="15.75">
      <c r="A637" s="102" t="s">
        <v>379</v>
      </c>
      <c r="D637" s="103" t="s">
        <v>380</v>
      </c>
      <c r="E637" s="103" t="s">
        <v>381</v>
      </c>
      <c r="F637" s="103" t="s">
        <v>382</v>
      </c>
      <c r="G637" s="106" t="s">
        <v>383</v>
      </c>
      <c r="H637" s="103" t="s">
        <v>384</v>
      </c>
    </row>
    <row r="639" spans="1:1025" customHeight="1" ht="15.75">
      <c r="A639" s="102" t="s">
        <v>377</v>
      </c>
    </row>
    <row r="640" spans="1:1025" customHeight="1" ht="15.75">
      <c r="A640" s="102" t="s">
        <v>385</v>
      </c>
      <c r="D640" s="103" t="s">
        <v>386</v>
      </c>
      <c r="F640" t="s">
        <v>387</v>
      </c>
      <c r="H640" s="107" t="s">
        <v>388</v>
      </c>
    </row>
    <row r="641" spans="1:1025" customHeight="1" ht="15.75">
      <c r="A641" s="102" t="s">
        <v>389</v>
      </c>
      <c r="D641" s="103" t="s">
        <v>390</v>
      </c>
      <c r="F641" t="s">
        <v>391</v>
      </c>
      <c r="H641" s="107" t="s">
        <v>392</v>
      </c>
    </row>
    <row r="642" spans="1:1025" customHeight="1" ht="15.75">
      <c r="A642" s="102"/>
      <c r="D642" s="103"/>
      <c r="H642" s="107"/>
    </row>
    <row r="643" spans="1:1025" customHeight="1" ht="15.75">
      <c r="A643" s="102"/>
      <c r="D643" s="103"/>
      <c r="H643" s="107"/>
    </row>
    <row r="644" spans="1:1025" customHeight="1" ht="15.75">
      <c r="A644" s="102"/>
      <c r="D644" s="103"/>
      <c r="H644" s="107"/>
    </row>
    <row r="645" spans="1:1025" customHeight="1" ht="15.75">
      <c r="A645" s="102"/>
      <c r="D645" s="103"/>
      <c r="H645" s="107"/>
    </row>
    <row r="646" spans="1:1025" customHeight="1" ht="15.75">
      <c r="A646" s="102"/>
      <c r="D646" s="103"/>
      <c r="H646" s="107"/>
    </row>
    <row r="647" spans="1:1025" customHeight="1" ht="15.75">
      <c r="A647" s="102"/>
      <c r="D647" s="103"/>
      <c r="H647" s="107"/>
    </row>
    <row r="648" spans="1:1025" customHeight="1" ht="15.75">
      <c r="A648" s="102"/>
      <c r="D648" s="103"/>
      <c r="H648" s="107"/>
    </row>
    <row r="649" spans="1:1025" customHeight="1" ht="15.75">
      <c r="A649" s="102"/>
      <c r="D649" s="103"/>
      <c r="H649" s="107"/>
    </row>
    <row r="650" spans="1:1025" customHeight="1" ht="15.75">
      <c r="A650" s="102"/>
      <c r="D650" s="103"/>
      <c r="H650" s="107"/>
    </row>
    <row r="652" spans="1:1025" customHeight="1" ht="15.75">
      <c r="A652" s="105" t="s">
        <v>393</v>
      </c>
    </row>
    <row r="653" spans="1:1025" customHeight="1" ht="15.75">
      <c r="A653" s="102" t="s">
        <v>394</v>
      </c>
    </row>
    <row r="654" spans="1:1025" customHeight="1" ht="15.75">
      <c r="A654" s="102" t="s">
        <v>395</v>
      </c>
      <c r="D654" s="103" t="s">
        <v>396</v>
      </c>
      <c r="E654" s="103"/>
      <c r="F654" s="106" t="s">
        <v>397</v>
      </c>
      <c r="G654" s="103"/>
      <c r="H654" s="103" t="s">
        <v>398</v>
      </c>
    </row>
    <row r="655" spans="1:1025" customHeight="1" ht="15.75">
      <c r="A655" s="102">
        <v>1630</v>
      </c>
      <c r="D655" s="103"/>
      <c r="E655" s="103"/>
      <c r="F655" s="106" t="s">
        <v>399</v>
      </c>
      <c r="G655" s="103"/>
      <c r="H655" s="103"/>
    </row>
    <row r="657" spans="1:1025" customHeight="1" ht="15.75">
      <c r="A657" s="102" t="s">
        <v>400</v>
      </c>
    </row>
    <row r="658" spans="1:1025" customHeight="1" ht="15.75">
      <c r="A658" s="109" t="s">
        <v>401</v>
      </c>
    </row>
    <row r="659" spans="1:1025" customHeight="1" ht="15.75">
      <c r="A659" s="102" t="s">
        <v>402</v>
      </c>
    </row>
    <row r="660" spans="1:1025" customHeight="1" ht="15.75">
      <c r="A660" s="102" t="s">
        <v>403</v>
      </c>
    </row>
    <row r="661" spans="1:1025" customHeight="1" ht="15.75">
      <c r="A661" s="102" t="s">
        <v>404</v>
      </c>
    </row>
    <row r="662" spans="1:1025" customHeight="1" ht="15.75">
      <c r="A662" s="102" t="s">
        <v>405</v>
      </c>
    </row>
    <row r="663" spans="1:1025" customHeight="1" ht="15.75">
      <c r="A663" s="102" t="s">
        <v>406</v>
      </c>
    </row>
    <row r="664" spans="1:1025" customHeight="1" ht="15.75">
      <c r="A664" s="102" t="s">
        <v>407</v>
      </c>
    </row>
    <row r="665" spans="1:1025" customHeight="1" ht="15.75">
      <c r="A665" s="102" t="s">
        <v>408</v>
      </c>
    </row>
    <row r="666" spans="1:1025" customHeight="1" ht="15.75">
      <c r="A666" s="102" t="s">
        <v>409</v>
      </c>
    </row>
    <row r="667" spans="1:1025" customHeight="1" ht="15.75">
      <c r="A667" s="102" t="s">
        <v>410</v>
      </c>
    </row>
    <row r="668" spans="1:1025" customHeight="1" ht="15.75">
      <c r="A668" s="102" t="s">
        <v>411</v>
      </c>
      <c r="H668"/>
    </row>
    <row r="669" spans="1:1025">
      <c r="A669"/>
    </row>
    <row r="693" spans="1:1025" customHeight="1" ht="15.75">
      <c r="A693" s="110" t="s">
        <v>412</v>
      </c>
      <c r="D693" t="s">
        <v>413</v>
      </c>
    </row>
    <row r="694" spans="1:1025" customHeight="1" ht="15.75">
      <c r="A694" s="110" t="s">
        <v>414</v>
      </c>
      <c r="D694" t="s">
        <v>415</v>
      </c>
    </row>
    <row r="695" spans="1:1025" customHeight="1" ht="15.75">
      <c r="D695" t="s">
        <v>416</v>
      </c>
    </row>
    <row r="697" spans="1:1025" customHeight="1" ht="15.75">
      <c r="A697" s="101" t="s">
        <v>417</v>
      </c>
      <c r="F697" s="101" t="s">
        <v>418</v>
      </c>
    </row>
    <row r="698" spans="1:1025" customHeight="1" ht="15.75">
      <c r="A698" s="102" t="s">
        <v>419</v>
      </c>
      <c r="F698" s="102" t="s">
        <v>420</v>
      </c>
    </row>
    <row r="699" spans="1:1025" customHeight="1" ht="15.75">
      <c r="A699" s="102" t="s">
        <v>421</v>
      </c>
      <c r="F699" s="102" t="s">
        <v>422</v>
      </c>
    </row>
    <row r="700" spans="1:1025" customHeight="1" ht="15.75">
      <c r="A700" s="102" t="s">
        <v>423</v>
      </c>
      <c r="F700" s="102" t="s">
        <v>424</v>
      </c>
    </row>
    <row r="701" spans="1:1025" customHeight="1" ht="15.75">
      <c r="A701" s="102" t="s">
        <v>425</v>
      </c>
      <c r="F701" s="102" t="s">
        <v>426</v>
      </c>
    </row>
    <row r="702" spans="1:1025" customHeight="1" ht="15.75">
      <c r="A702" s="102" t="s">
        <v>427</v>
      </c>
      <c r="F702" s="102" t="s">
        <v>428</v>
      </c>
    </row>
    <row r="703" spans="1:1025" customHeight="1" ht="15.75">
      <c r="A703" s="102" t="s">
        <v>429</v>
      </c>
      <c r="F703" s="102" t="s">
        <v>430</v>
      </c>
    </row>
    <row r="707" spans="1:1025" customHeight="1" ht="15.75">
      <c r="A707" s="101" t="s">
        <v>427</v>
      </c>
      <c r="F707" s="101" t="s">
        <v>431</v>
      </c>
    </row>
    <row r="708" spans="1:1025" customHeight="1" ht="15.75">
      <c r="A708" s="103" t="s">
        <v>429</v>
      </c>
      <c r="F708" s="103" t="s">
        <v>432</v>
      </c>
    </row>
    <row r="709" spans="1:1025" customHeight="1" ht="15.75">
      <c r="A709" s="103" t="s">
        <v>433</v>
      </c>
      <c r="F709" s="103" t="s">
        <v>434</v>
      </c>
    </row>
    <row r="710" spans="1:1025" customHeight="1" ht="15.75">
      <c r="A710" s="103" t="s">
        <v>435</v>
      </c>
      <c r="F710" s="103" t="s">
        <v>436</v>
      </c>
    </row>
    <row r="711" spans="1:1025" customHeight="1" ht="15.75">
      <c r="A711" s="103" t="s">
        <v>437</v>
      </c>
      <c r="F711" s="103" t="s">
        <v>438</v>
      </c>
    </row>
    <row r="712" spans="1:1025" customHeight="1" ht="15.75">
      <c r="A712" s="103" t="s">
        <v>439</v>
      </c>
      <c r="F712" s="103" t="s">
        <v>440</v>
      </c>
    </row>
    <row r="713" spans="1:1025" customHeight="1" ht="15.75">
      <c r="A713" s="103" t="s">
        <v>441</v>
      </c>
      <c r="F713" s="103" t="s">
        <v>442</v>
      </c>
    </row>
    <row r="714" spans="1:1025" customHeight="1" ht="15.75">
      <c r="A714" s="103" t="s">
        <v>443</v>
      </c>
      <c r="F714" s="103" t="s">
        <v>444</v>
      </c>
    </row>
    <row r="715" spans="1:1025" customHeight="1" ht="15.75">
      <c r="A715" s="103" t="s">
        <v>445</v>
      </c>
      <c r="F715" s="103" t="s">
        <v>446</v>
      </c>
    </row>
    <row r="716" spans="1:1025" customHeight="1" ht="15.75">
      <c r="A716" s="103" t="s">
        <v>447</v>
      </c>
      <c r="F716" s="103" t="s">
        <v>448</v>
      </c>
    </row>
    <row r="717" spans="1:1025" customHeight="1" ht="15.75">
      <c r="A717" s="103" t="s">
        <v>449</v>
      </c>
    </row>
    <row r="718" spans="1:1025" customHeight="1" ht="15.75">
      <c r="A718" s="103" t="s">
        <v>450</v>
      </c>
    </row>
    <row r="719" spans="1:1025" customHeight="1" ht="15.75">
      <c r="A719" s="103" t="s">
        <v>451</v>
      </c>
    </row>
    <row r="722" spans="1:1025" customHeight="1" ht="15.75">
      <c r="A722" s="101" t="s">
        <v>452</v>
      </c>
    </row>
    <row r="723" spans="1:1025" customHeight="1" ht="15.75">
      <c r="A723" s="103" t="s">
        <v>453</v>
      </c>
    </row>
    <row r="724" spans="1:1025" customHeight="1" ht="15.75">
      <c r="A724" s="103" t="s">
        <v>454</v>
      </c>
    </row>
    <row r="725" spans="1:1025" customHeight="1" ht="15.75">
      <c r="A725" s="103" t="s">
        <v>455</v>
      </c>
    </row>
    <row r="726" spans="1:1025" customHeight="1" ht="15.75">
      <c r="A726" s="103" t="s">
        <v>456</v>
      </c>
    </row>
    <row r="727" spans="1:1025" customHeight="1" ht="15.75">
      <c r="A727" s="103" t="s">
        <v>457</v>
      </c>
    </row>
    <row r="728" spans="1:1025" customHeight="1" ht="15.75">
      <c r="A728" s="103" t="s">
        <v>458</v>
      </c>
    </row>
    <row r="729" spans="1:1025" customHeight="1" ht="15.75">
      <c r="A729" s="103" t="s">
        <v>459</v>
      </c>
    </row>
    <row r="730" spans="1:1025" customHeight="1" ht="15.75">
      <c r="A730" s="103" t="s">
        <v>460</v>
      </c>
    </row>
    <row r="731" spans="1:1025" customHeight="1" ht="15.75">
      <c r="A731" s="103" t="s">
        <v>461</v>
      </c>
    </row>
    <row r="732" spans="1:1025" customHeight="1" ht="15.75">
      <c r="A732" s="103"/>
    </row>
    <row r="733" spans="1:1025" customHeight="1" ht="15.75">
      <c r="A733" s="103"/>
    </row>
    <row r="735" spans="1:1025" customHeight="1" ht="15.75">
      <c r="A735" s="101" t="s">
        <v>462</v>
      </c>
    </row>
    <row r="736" spans="1:1025" customHeight="1" ht="15.75">
      <c r="A736" s="103" t="s">
        <v>463</v>
      </c>
    </row>
    <row r="737" spans="1:1025" customHeight="1" ht="15.75">
      <c r="A737" s="103" t="s">
        <v>464</v>
      </c>
    </row>
    <row r="738" spans="1:1025" customHeight="1" ht="15.75">
      <c r="A738" s="103" t="s">
        <v>465</v>
      </c>
    </row>
    <row r="739" spans="1:1025" customHeight="1" ht="15.75">
      <c r="A739" s="103" t="s">
        <v>466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9" r:id="rId_hyperlink_1"/>
    <hyperlink ref="B31" r:id="rId_hyperlink_2"/>
    <hyperlink ref="B33" r:id="rId_hyperlink_3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:space="preserve">
  <sheetPr>
    <tabColor rgb="FFE46C0A"/>
    <outlinePr summaryBelow="1" summaryRight="1"/>
  </sheetPr>
  <dimension ref="A1:AMK165"/>
  <sheetViews>
    <sheetView tabSelected="0" workbookViewId="0" showGridLines="true" showRowColHeaders="1">
      <selection activeCell="H84" sqref="H84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467</v>
      </c>
    </row>
    <row r="21" spans="1:1025" customHeight="1" ht="15.75">
      <c r="B21" s="11" t="s">
        <v>468</v>
      </c>
      <c r="C21" s="11" t="str">
        <f>Worksheet!D19</f>
        <v>0</v>
      </c>
    </row>
    <row r="23" spans="1:1025" customHeight="1" ht="15.75">
      <c r="B23" s="11" t="s">
        <v>469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124</v>
      </c>
      <c r="C25" s="22" t="str">
        <f>Worksheet!D25</f>
        <v>0</v>
      </c>
    </row>
    <row r="28" spans="1:1025" customHeight="1" ht="15.75">
      <c r="A28" s="11"/>
      <c r="B28" s="11" t="s">
        <v>470</v>
      </c>
      <c r="C28" s="11" t="s">
        <v>471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472</v>
      </c>
    </row>
    <row r="36" spans="1:1025" customHeight="1" ht="15.75">
      <c r="B36" s="11" t="s">
        <v>473</v>
      </c>
    </row>
    <row r="37" spans="1:1025" customHeight="1" ht="15.75">
      <c r="B37" s="11" t="s">
        <v>474</v>
      </c>
    </row>
    <row r="38" spans="1:1025" customHeight="1" ht="15.75">
      <c r="B38" s="11" t="s">
        <v>475</v>
      </c>
    </row>
    <row r="42" spans="1:1025" customHeight="1" ht="15.75">
      <c r="B42" s="11" t="s">
        <v>476</v>
      </c>
    </row>
    <row r="43" spans="1:1025" customHeight="1" ht="15.75">
      <c r="B43" s="112" t="s">
        <v>477</v>
      </c>
    </row>
    <row r="49" spans="1:1025">
      <c r="F49"/>
      <c r="H49"/>
    </row>
    <row r="50" spans="1:1025">
      <c r="A50"/>
      <c r="C50"/>
    </row>
    <row r="55" spans="1:1025" customHeight="1" ht="15.75">
      <c r="J55" s="113" t="s">
        <v>478</v>
      </c>
    </row>
    <row r="56" spans="1:1025">
      <c r="A56"/>
    </row>
    <row r="66" spans="1:1025" customHeight="1" ht="15.75">
      <c r="B66" s="11" t="s">
        <v>479</v>
      </c>
    </row>
    <row r="68" spans="1:1025" customHeight="1" ht="15.75">
      <c r="A68" s="114" t="s">
        <v>480</v>
      </c>
      <c r="B68" s="114" t="s">
        <v>26</v>
      </c>
      <c r="C68" s="86" t="s">
        <v>481</v>
      </c>
      <c r="D68" s="86"/>
      <c r="E68" s="86" t="s">
        <v>482</v>
      </c>
      <c r="G68" s="86" t="s">
        <v>483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484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485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486</v>
      </c>
      <c r="D100" s="41"/>
      <c r="E100" s="41"/>
      <c r="F100" s="41"/>
      <c r="G100" s="118" t="s">
        <v>487</v>
      </c>
      <c r="H100" s="119" t="str">
        <f>Worksheet!N30</f>
        <v>0</v>
      </c>
    </row>
    <row r="104" spans="1:1025">
      <c r="F104"/>
      <c r="H104"/>
    </row>
    <row r="105" spans="1:1025">
      <c r="A105"/>
      <c r="C105"/>
    </row>
    <row r="110" spans="1:1025" customHeight="1" ht="15.75">
      <c r="J110" s="113" t="s">
        <v>488</v>
      </c>
    </row>
    <row r="111" spans="1:1025">
      <c r="A111"/>
    </row>
    <row r="121" spans="1:1025" customHeight="1" ht="18">
      <c r="B121" s="111" t="s">
        <v>489</v>
      </c>
    </row>
    <row r="124" spans="1:1025" customHeight="1" ht="15.75">
      <c r="B124" s="120" t="s">
        <v>490</v>
      </c>
    </row>
    <row r="125" spans="1:1025" customHeight="1" ht="15.75">
      <c r="B125" s="120" t="s">
        <v>491</v>
      </c>
    </row>
    <row r="126" spans="1:1025" customHeight="1" ht="15.75">
      <c r="B126" s="120" t="s">
        <v>492</v>
      </c>
    </row>
    <row r="127" spans="1:1025" customHeight="1" ht="15.75">
      <c r="B127" s="120" t="s">
        <v>493</v>
      </c>
    </row>
    <row r="128" spans="1:1025" customHeight="1" ht="15.75">
      <c r="B128" s="120" t="s">
        <v>494</v>
      </c>
    </row>
    <row r="129" spans="1:1025" customHeight="1" ht="15.75">
      <c r="B129" s="120" t="s">
        <v>495</v>
      </c>
    </row>
    <row r="130" spans="1:1025" customHeight="1" ht="15.75">
      <c r="B130" s="120" t="s">
        <v>496</v>
      </c>
    </row>
    <row r="131" spans="1:1025" customHeight="1" ht="15.75">
      <c r="B131" s="120" t="s">
        <v>497</v>
      </c>
    </row>
    <row r="132" spans="1:1025" customHeight="1" ht="15.75">
      <c r="B132" s="120" t="s">
        <v>498</v>
      </c>
    </row>
    <row r="133" spans="1:1025" customHeight="1" ht="15.75">
      <c r="B133" s="120" t="s">
        <v>499</v>
      </c>
    </row>
    <row r="145" spans="1:1025" customHeight="1" ht="15.75">
      <c r="B145" s="11" t="s">
        <v>500</v>
      </c>
    </row>
    <row r="146" spans="1:1025" customHeight="1" ht="15.75">
      <c r="B146" s="11" t="s">
        <v>501</v>
      </c>
    </row>
    <row r="151" spans="1:1025" customHeight="1" ht="15.75">
      <c r="B151" s="11" t="s">
        <v>502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503</v>
      </c>
      <c r="F162" s="11" t="s">
        <v>504</v>
      </c>
    </row>
    <row r="163" spans="1:1025" customHeight="1" ht="15.75">
      <c r="B163" s="11" t="s">
        <v>505</v>
      </c>
      <c r="F163" s="121" t="s">
        <v>506</v>
      </c>
    </row>
    <row r="164" spans="1:1025" customHeight="1" ht="15.75">
      <c r="B164" s="11" t="s">
        <v>507</v>
      </c>
      <c r="F164" s="121" t="s">
        <v>508</v>
      </c>
    </row>
    <row r="165" spans="1:1025" customHeight="1" ht="15.75">
      <c r="J165" s="113" t="s">
        <v>509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:space="preserve">
  <sheetPr>
    <tabColor rgb="FF17375E"/>
    <outlinePr summaryBelow="1" summaryRight="1"/>
  </sheetPr>
  <dimension ref="A1:AMK165"/>
  <sheetViews>
    <sheetView tabSelected="0" workbookViewId="0" showGridLines="true" showRowColHeaders="1">
      <selection activeCell="G17" sqref="G17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467</v>
      </c>
    </row>
    <row r="21" spans="1:1025" customHeight="1" ht="15.75">
      <c r="B21" s="11" t="s">
        <v>468</v>
      </c>
      <c r="C21" s="11" t="str">
        <f>Worksheet!D19</f>
        <v>0</v>
      </c>
    </row>
    <row r="23" spans="1:1025" customHeight="1" ht="15.75">
      <c r="B23" s="11" t="s">
        <v>469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124</v>
      </c>
      <c r="C25" s="22" t="str">
        <f>Worksheet!D25</f>
        <v>0</v>
      </c>
    </row>
    <row r="28" spans="1:1025" customHeight="1" ht="15.75">
      <c r="A28" s="11"/>
      <c r="B28" s="11" t="s">
        <v>470</v>
      </c>
      <c r="C28" s="11" t="s">
        <v>471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472</v>
      </c>
    </row>
    <row r="36" spans="1:1025" customHeight="1" ht="15.75">
      <c r="B36" s="11" t="s">
        <v>473</v>
      </c>
    </row>
    <row r="37" spans="1:1025" customHeight="1" ht="15.75">
      <c r="B37" s="11" t="s">
        <v>474</v>
      </c>
    </row>
    <row r="38" spans="1:1025" customHeight="1" ht="15.75">
      <c r="B38" s="11" t="s">
        <v>475</v>
      </c>
    </row>
    <row r="42" spans="1:1025" customHeight="1" ht="15.75">
      <c r="B42" s="11" t="s">
        <v>476</v>
      </c>
    </row>
    <row r="43" spans="1:1025" customHeight="1" ht="15.75">
      <c r="B43" s="112" t="s">
        <v>477</v>
      </c>
    </row>
    <row r="49" spans="1:1025">
      <c r="C49"/>
      <c r="G49"/>
    </row>
    <row r="55" spans="1:1025" customHeight="1" ht="15.75">
      <c r="J55" s="113" t="s">
        <v>478</v>
      </c>
    </row>
    <row r="56" spans="1:1025">
      <c r="A56"/>
    </row>
    <row r="66" spans="1:1025" customHeight="1" ht="15.75">
      <c r="B66" s="11" t="s">
        <v>479</v>
      </c>
    </row>
    <row r="68" spans="1:1025" customHeight="1" ht="15.75">
      <c r="A68" s="114" t="s">
        <v>480</v>
      </c>
      <c r="B68" s="114" t="s">
        <v>26</v>
      </c>
      <c r="C68" s="86" t="s">
        <v>481</v>
      </c>
      <c r="D68" s="86"/>
      <c r="E68" s="86" t="s">
        <v>482</v>
      </c>
      <c r="G68" s="86" t="s">
        <v>483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484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485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486</v>
      </c>
      <c r="D100" s="41"/>
      <c r="E100" s="41"/>
      <c r="F100" s="41"/>
      <c r="G100" s="118" t="s">
        <v>487</v>
      </c>
      <c r="H100" s="119" t="str">
        <f>Worksheet!N30</f>
        <v>0</v>
      </c>
    </row>
    <row r="104" spans="1:1025">
      <c r="C104"/>
    </row>
    <row r="105" spans="1:1025">
      <c r="G105"/>
    </row>
    <row r="110" spans="1:1025" customHeight="1" ht="15.75">
      <c r="J110" s="113" t="s">
        <v>488</v>
      </c>
    </row>
    <row r="111" spans="1:1025">
      <c r="A111"/>
    </row>
    <row r="121" spans="1:1025" customHeight="1" ht="18">
      <c r="B121" s="111" t="s">
        <v>489</v>
      </c>
    </row>
    <row r="124" spans="1:1025" customHeight="1" ht="15.75">
      <c r="B124" s="120" t="s">
        <v>510</v>
      </c>
    </row>
    <row r="125" spans="1:1025" customHeight="1" ht="15.75">
      <c r="B125" s="120" t="s">
        <v>491</v>
      </c>
    </row>
    <row r="126" spans="1:1025" customHeight="1" ht="15.75">
      <c r="B126" s="120" t="s">
        <v>492</v>
      </c>
    </row>
    <row r="127" spans="1:1025" customHeight="1" ht="15.75">
      <c r="B127" s="120" t="s">
        <v>493</v>
      </c>
    </row>
    <row r="128" spans="1:1025" customHeight="1" ht="15.75">
      <c r="B128" s="120" t="s">
        <v>494</v>
      </c>
    </row>
    <row r="129" spans="1:1025" customHeight="1" ht="15.75">
      <c r="B129" s="120" t="s">
        <v>495</v>
      </c>
    </row>
    <row r="130" spans="1:1025" customHeight="1" ht="15.75">
      <c r="B130" s="120" t="s">
        <v>496</v>
      </c>
    </row>
    <row r="131" spans="1:1025" customHeight="1" ht="15.75">
      <c r="B131" s="120" t="s">
        <v>497</v>
      </c>
    </row>
    <row r="132" spans="1:1025" customHeight="1" ht="15.75">
      <c r="B132" s="120" t="s">
        <v>511</v>
      </c>
    </row>
    <row r="133" spans="1:1025" customHeight="1" ht="15.75">
      <c r="B133" s="120" t="s">
        <v>512</v>
      </c>
    </row>
    <row r="134" spans="1:1025" customHeight="1" ht="15.75">
      <c r="B134" s="120" t="s">
        <v>498</v>
      </c>
    </row>
    <row r="135" spans="1:1025" customHeight="1" ht="15.75">
      <c r="B135" s="120" t="s">
        <v>513</v>
      </c>
    </row>
    <row r="136" spans="1:1025" customHeight="1" ht="15.75">
      <c r="B136" s="120" t="s">
        <v>499</v>
      </c>
    </row>
    <row r="145" spans="1:1025" customHeight="1" ht="15.75">
      <c r="B145" s="11" t="s">
        <v>500</v>
      </c>
    </row>
    <row r="146" spans="1:1025" customHeight="1" ht="15.75">
      <c r="B146" s="11" t="s">
        <v>501</v>
      </c>
    </row>
    <row r="151" spans="1:1025" customHeight="1" ht="15.75">
      <c r="B151" s="11" t="s">
        <v>502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503</v>
      </c>
      <c r="F162" s="11" t="s">
        <v>504</v>
      </c>
    </row>
    <row r="163" spans="1:1025" customHeight="1" ht="15.75">
      <c r="B163" s="11" t="s">
        <v>505</v>
      </c>
      <c r="F163" s="121" t="s">
        <v>506</v>
      </c>
    </row>
    <row r="164" spans="1:1025" customHeight="1" ht="15.75">
      <c r="B164" s="11" t="s">
        <v>507</v>
      </c>
      <c r="F164" s="121" t="s">
        <v>508</v>
      </c>
    </row>
    <row r="165" spans="1:1025" customHeight="1" ht="15.75">
      <c r="J165" s="113" t="s">
        <v>509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:space="preserve">
  <sheetPr>
    <tabColor rgb="FF808080"/>
    <outlinePr summaryBelow="1" summaryRight="1"/>
  </sheetPr>
  <dimension ref="A1:AMK165"/>
  <sheetViews>
    <sheetView tabSelected="0" workbookViewId="0" showGridLines="true" showRowColHeaders="1">
      <selection activeCell="J116" sqref="J116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467</v>
      </c>
    </row>
    <row r="21" spans="1:1025" customHeight="1" ht="15.75">
      <c r="B21" s="11" t="s">
        <v>468</v>
      </c>
      <c r="C21" s="11" t="str">
        <f>Worksheet!D19</f>
        <v>0</v>
      </c>
    </row>
    <row r="23" spans="1:1025" customHeight="1" ht="15.75">
      <c r="B23" s="11" t="s">
        <v>469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124</v>
      </c>
      <c r="C25" s="22" t="str">
        <f>Worksheet!D25</f>
        <v>0</v>
      </c>
    </row>
    <row r="28" spans="1:1025" customHeight="1" ht="15.75">
      <c r="A28" s="11"/>
      <c r="B28" s="11" t="s">
        <v>470</v>
      </c>
      <c r="C28" s="11" t="s">
        <v>471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472</v>
      </c>
    </row>
    <row r="36" spans="1:1025" customHeight="1" ht="15.75">
      <c r="B36" s="11" t="s">
        <v>473</v>
      </c>
    </row>
    <row r="37" spans="1:1025" customHeight="1" ht="15.75">
      <c r="B37" s="11" t="s">
        <v>474</v>
      </c>
    </row>
    <row r="38" spans="1:1025" customHeight="1" ht="15.75">
      <c r="B38" s="11" t="s">
        <v>475</v>
      </c>
    </row>
    <row r="42" spans="1:1025" customHeight="1" ht="15.75">
      <c r="B42" s="11" t="s">
        <v>476</v>
      </c>
    </row>
    <row r="43" spans="1:1025" customHeight="1" ht="15.75">
      <c r="B43" s="112" t="s">
        <v>477</v>
      </c>
    </row>
    <row r="49" spans="1:1025">
      <c r="F49"/>
      <c r="H49"/>
    </row>
    <row r="50" spans="1:1025">
      <c r="A50"/>
      <c r="C50"/>
    </row>
    <row r="55" spans="1:1025" customHeight="1" ht="15.75">
      <c r="J55" s="113" t="s">
        <v>478</v>
      </c>
    </row>
    <row r="56" spans="1:1025">
      <c r="A56"/>
    </row>
    <row r="66" spans="1:1025" customHeight="1" ht="15.75">
      <c r="B66" s="11" t="s">
        <v>479</v>
      </c>
    </row>
    <row r="68" spans="1:1025" customHeight="1" ht="15.75">
      <c r="A68" s="114" t="s">
        <v>480</v>
      </c>
      <c r="B68" s="114" t="s">
        <v>26</v>
      </c>
      <c r="C68" s="86" t="s">
        <v>481</v>
      </c>
      <c r="D68" s="86"/>
      <c r="E68" s="86" t="s">
        <v>482</v>
      </c>
      <c r="G68" s="86" t="s">
        <v>483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484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485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486</v>
      </c>
      <c r="D100" s="41"/>
      <c r="E100" s="41"/>
      <c r="F100" s="41"/>
      <c r="G100" s="118" t="s">
        <v>487</v>
      </c>
      <c r="H100" s="119" t="str">
        <f>Worksheet!N30</f>
        <v>0</v>
      </c>
    </row>
    <row r="104" spans="1:1025">
      <c r="F104"/>
      <c r="H104"/>
    </row>
    <row r="105" spans="1:1025">
      <c r="A105"/>
      <c r="C105"/>
    </row>
    <row r="110" spans="1:1025" customHeight="1" ht="15.75">
      <c r="J110" s="113" t="s">
        <v>488</v>
      </c>
    </row>
    <row r="111" spans="1:1025">
      <c r="A111"/>
    </row>
    <row r="121" spans="1:1025" customHeight="1" ht="18">
      <c r="B121" s="111" t="s">
        <v>489</v>
      </c>
    </row>
    <row r="124" spans="1:1025" customHeight="1" ht="15.75">
      <c r="B124" s="120" t="s">
        <v>514</v>
      </c>
    </row>
    <row r="125" spans="1:1025" customHeight="1" ht="15.75">
      <c r="B125" s="120" t="s">
        <v>491</v>
      </c>
    </row>
    <row r="126" spans="1:1025" customHeight="1" ht="15.75">
      <c r="B126" s="120" t="s">
        <v>492</v>
      </c>
    </row>
    <row r="127" spans="1:1025" customHeight="1" ht="15.75">
      <c r="B127" s="120" t="s">
        <v>493</v>
      </c>
    </row>
    <row r="128" spans="1:1025" customHeight="1" ht="15.75">
      <c r="B128" s="120" t="s">
        <v>494</v>
      </c>
    </row>
    <row r="129" spans="1:1025" customHeight="1" ht="15.75">
      <c r="B129" s="120" t="s">
        <v>495</v>
      </c>
    </row>
    <row r="130" spans="1:1025" customHeight="1" ht="15.75">
      <c r="B130" s="120" t="s">
        <v>496</v>
      </c>
    </row>
    <row r="131" spans="1:1025" customHeight="1" ht="15.75">
      <c r="B131" s="120" t="s">
        <v>497</v>
      </c>
    </row>
    <row r="132" spans="1:1025" customHeight="1" ht="15.75">
      <c r="B132" s="120" t="s">
        <v>498</v>
      </c>
    </row>
    <row r="133" spans="1:1025" customHeight="1" ht="15.75">
      <c r="B133" s="120" t="s">
        <v>499</v>
      </c>
    </row>
    <row r="145" spans="1:1025" customHeight="1" ht="15.75">
      <c r="B145" s="11" t="s">
        <v>500</v>
      </c>
    </row>
    <row r="146" spans="1:1025" customHeight="1" ht="15.75">
      <c r="B146" s="11" t="s">
        <v>501</v>
      </c>
    </row>
    <row r="151" spans="1:1025" customHeight="1" ht="15.75">
      <c r="B151" s="11" t="s">
        <v>502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503</v>
      </c>
      <c r="F162" s="11" t="s">
        <v>504</v>
      </c>
    </row>
    <row r="163" spans="1:1025" customHeight="1" ht="15.75">
      <c r="B163" s="11" t="s">
        <v>505</v>
      </c>
      <c r="F163" s="121" t="s">
        <v>506</v>
      </c>
    </row>
    <row r="164" spans="1:1025" customHeight="1" ht="15.75">
      <c r="B164" s="11" t="s">
        <v>507</v>
      </c>
      <c r="F164" s="121" t="s">
        <v>508</v>
      </c>
    </row>
    <row r="165" spans="1:1025" customHeight="1" ht="15.75">
      <c r="J165" s="113" t="s">
        <v>509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Worksheet</vt:lpstr>
      <vt:lpstr>KC-Kunststof</vt:lpstr>
      <vt:lpstr>KC-Hout</vt:lpstr>
      <vt:lpstr>KC-Aluminium</vt:lpstr>
      <vt:lpstr>BENELUX- Kunststof</vt:lpstr>
      <vt:lpstr>BENELUX- Hout</vt:lpstr>
      <vt:lpstr>BENELUX- Aluminium</vt:lpstr>
    </vt:vector>
  </TitlesOfParts>
  <Company>Microsoft Corporation</Company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 Creator</dc:creator>
  <cp:lastModifiedBy>ana thewebbuzz</cp:lastModifiedBy>
  <dcterms:created xsi:type="dcterms:W3CDTF">2016-05-25T02:19:05-04:00</dcterms:created>
  <dcterms:modified xsi:type="dcterms:W3CDTF">2016-05-29T17:44:15-04:00</dcterms:modified>
  <dc:title>Untitled Spreadsheet</dc:title>
  <dc:description/>
  <dc:subject/>
  <cp:keywords/>
  <cp:category/>
</cp:coreProperties>
</file>